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3-24\12.18.23 Committee\"/>
    </mc:Choice>
  </mc:AlternateContent>
  <xr:revisionPtr revIDLastSave="0" documentId="8_{EBC779EB-5FF0-4D2B-854F-0DB7DBC7CE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'!$A$66:$F$94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2" l="1"/>
  <c r="D94" i="2"/>
  <c r="E94" i="2"/>
  <c r="B94" i="2"/>
  <c r="C89" i="2"/>
  <c r="E93" i="2" s="1"/>
  <c r="F93" i="2" s="1"/>
  <c r="D93" i="2"/>
  <c r="B93" i="2"/>
  <c r="B92" i="2"/>
  <c r="B91" i="2"/>
  <c r="D91" i="2" s="1"/>
  <c r="B90" i="2"/>
  <c r="D92" i="2" s="1"/>
  <c r="B89" i="2"/>
  <c r="D89" i="2" s="1"/>
  <c r="E88" i="2"/>
  <c r="B88" i="2"/>
  <c r="B87" i="2"/>
  <c r="E87" i="2"/>
  <c r="E86" i="2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E91" i="2" l="1"/>
  <c r="E92" i="2"/>
  <c r="F92" i="2" s="1"/>
  <c r="D90" i="2"/>
  <c r="F91" i="2"/>
  <c r="E90" i="2"/>
  <c r="F90" i="2" s="1"/>
  <c r="E89" i="2"/>
  <c r="F89" i="2" s="1"/>
  <c r="B77" i="2"/>
  <c r="B76" i="2"/>
  <c r="B75" i="2"/>
  <c r="B74" i="2"/>
  <c r="B73" i="2"/>
  <c r="B72" i="2"/>
  <c r="B71" i="2"/>
  <c r="B70" i="2"/>
  <c r="D86" i="2" l="1"/>
  <c r="F86" i="2" s="1"/>
  <c r="D87" i="2"/>
  <c r="F87" i="2" s="1"/>
  <c r="D88" i="2"/>
  <c r="F88" i="2" s="1"/>
  <c r="D82" i="2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<sst xmlns="http://schemas.openxmlformats.org/spreadsheetml/2006/main" count="9" uniqueCount="9">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</sst>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4"/>
  <sheetViews>
    <sheetView tabSelected="1" zoomScaleNormal="100" workbookViewId="0">
      <pane ySplit="5" topLeftCell="A69" activePane="bottomLeft" state="frozen"/>
      <selection pane="bottomLeft" activeCell="F100" sqref="F100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9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8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">
        <v>44986</v>
      </c>
      <c r="B86" s="5">
        <f t="shared" si="101"/>
        <v>7770924.3741666665</v>
      </c>
      <c r="C86" s="5">
        <v>7702080.8200000003</v>
      </c>
      <c r="D86" s="5">
        <f t="shared" si="109"/>
        <v>91547278.924999982</v>
      </c>
      <c r="E86" s="5">
        <f t="shared" ref="E86" si="114">+C86+C85+C84+C83+C82+C81+C80+C79+C78+C77+C76+C75</f>
        <v>94651881.039999992</v>
      </c>
      <c r="F86" s="7">
        <f t="shared" ref="F86" si="115">+E86/D86</f>
        <v>1.033912554818188</v>
      </c>
    </row>
    <row r="87" spans="1:6" x14ac:dyDescent="0.25">
      <c r="A87" s="1">
        <v>45017</v>
      </c>
      <c r="B87" s="5">
        <f t="shared" si="101"/>
        <v>7770924.3741666665</v>
      </c>
      <c r="C87" s="5">
        <v>7732272.9000000004</v>
      </c>
      <c r="D87" s="5">
        <f t="shared" ref="D87" si="116">+B87+B86+B85+B84+B83+B82+B81+B80+B79+B78+B77+B76</f>
        <v>92115216.779999986</v>
      </c>
      <c r="E87" s="5">
        <f t="shared" ref="E87:E88" si="117">+C87+C86+C85+C84+C83+C82+C81+C80+C79+C78+C77+C76</f>
        <v>95237167.039999992</v>
      </c>
      <c r="F87" s="7">
        <f t="shared" ref="F87:F88" si="118">+E87/D87</f>
        <v>1.0338917973504442</v>
      </c>
    </row>
    <row r="88" spans="1:6" x14ac:dyDescent="0.25">
      <c r="A88" s="1">
        <v>45047</v>
      </c>
      <c r="B88" s="5">
        <f t="shared" si="101"/>
        <v>7770924.3741666665</v>
      </c>
      <c r="C88" s="5">
        <v>6400183.0999999996</v>
      </c>
      <c r="D88" s="5">
        <f t="shared" si="109"/>
        <v>92683154.63499999</v>
      </c>
      <c r="E88" s="5">
        <f t="shared" si="117"/>
        <v>94837718.849999979</v>
      </c>
      <c r="F88" s="7">
        <f t="shared" si="118"/>
        <v>1.0232465567608804</v>
      </c>
    </row>
    <row r="89" spans="1:6" x14ac:dyDescent="0.25">
      <c r="A89" s="1">
        <v>45078</v>
      </c>
      <c r="B89" s="5">
        <f t="shared" si="101"/>
        <v>7770924.3741666665</v>
      </c>
      <c r="C89" s="5">
        <f>14370638.74+244080.47</f>
        <v>14614719.210000001</v>
      </c>
      <c r="D89" s="5">
        <f t="shared" ref="D89:D90" si="119">+B89+B88+B87+B86+B85+B84+B83+B82+B81+B80+B79+B78</f>
        <v>93251092.489999995</v>
      </c>
      <c r="E89" s="5">
        <f t="shared" ref="E89:E90" si="120">+C89+C88+C87+C86+C85+C84+C83+C82+C81+C80+C79+C78</f>
        <v>92406208.930000007</v>
      </c>
      <c r="F89" s="7">
        <f t="shared" ref="F89:F90" si="121">+E89/D89</f>
        <v>0.99093969263587356</v>
      </c>
    </row>
    <row r="90" spans="1:6" x14ac:dyDescent="0.25">
      <c r="A90" s="1">
        <v>45108</v>
      </c>
      <c r="B90" s="5">
        <f>96733166.71/12</f>
        <v>8061097.2258333331</v>
      </c>
      <c r="C90" s="5">
        <v>2087778.13</v>
      </c>
      <c r="D90" s="5">
        <f t="shared" si="119"/>
        <v>93541265.341666669</v>
      </c>
      <c r="E90" s="5">
        <f t="shared" si="120"/>
        <v>91871823.359999999</v>
      </c>
      <c r="F90" s="7">
        <f t="shared" si="121"/>
        <v>0.98215288220050367</v>
      </c>
    </row>
    <row r="91" spans="1:6" x14ac:dyDescent="0.25">
      <c r="A91" s="1">
        <v>45139</v>
      </c>
      <c r="B91" s="5">
        <f>96733166.71/12</f>
        <v>8061097.2258333331</v>
      </c>
      <c r="C91" s="5">
        <v>5779421.2999999998</v>
      </c>
      <c r="D91" s="5">
        <f t="shared" ref="D91" si="122">+B91+B90+B89+B88+B87+B86+B85+B84+B83+B82+B81+B80</f>
        <v>93831438.193333328</v>
      </c>
      <c r="E91" s="5">
        <f t="shared" ref="E91" si="123">+C91+C90+C89+C88+C87+C86+C85+C84+C83+C82+C81+C80</f>
        <v>92466985.359999985</v>
      </c>
      <c r="F91" s="7">
        <f t="shared" ref="F91" si="124">+E91/D91</f>
        <v>0.9854584682958607</v>
      </c>
    </row>
    <row r="92" spans="1:6" x14ac:dyDescent="0.25">
      <c r="A92" s="1">
        <v>45170</v>
      </c>
      <c r="B92" s="5">
        <f t="shared" ref="B92:B94" si="125">96733166.71/12</f>
        <v>8061097.2258333331</v>
      </c>
      <c r="C92" s="5">
        <v>6521131.8200000003</v>
      </c>
      <c r="D92" s="5">
        <f t="shared" ref="D92:D93" si="126">+B92+B91+B90+B89+B88+B87+B86+B85+B84+B83+B82+B81</f>
        <v>94121611.045000002</v>
      </c>
      <c r="E92" s="5">
        <f t="shared" ref="E92" si="127">+C92+C91+C90+C89+C88+C87+C86+C85+C84+C83+C82+C81</f>
        <v>91899303.23999998</v>
      </c>
      <c r="F92" s="7">
        <f t="shared" ref="F92" si="128">+E92/D92</f>
        <v>0.97638897400579416</v>
      </c>
    </row>
    <row r="93" spans="1:6" x14ac:dyDescent="0.25">
      <c r="A93" s="1">
        <v>45200</v>
      </c>
      <c r="B93" s="5">
        <f t="shared" si="125"/>
        <v>8061097.2258333331</v>
      </c>
      <c r="C93" s="5">
        <v>11106434.9</v>
      </c>
      <c r="D93" s="5">
        <f t="shared" si="126"/>
        <v>94411783.896666661</v>
      </c>
      <c r="E93" s="5">
        <f t="shared" ref="E93" si="129">+C93+C92+C91+C90+C89+C88+C87+C86+C85+C84+C83+C82</f>
        <v>92763308.429999992</v>
      </c>
      <c r="F93" s="7">
        <f t="shared" ref="F93:F94" si="130">+E93/D93</f>
        <v>0.98253951574020759</v>
      </c>
    </row>
    <row r="94" spans="1:6" x14ac:dyDescent="0.25">
      <c r="A94" s="10">
        <v>45231</v>
      </c>
      <c r="B94" s="11">
        <f t="shared" si="125"/>
        <v>8061097.2258333331</v>
      </c>
      <c r="C94" s="11">
        <v>6783351.7300000004</v>
      </c>
      <c r="D94" s="11">
        <f t="shared" ref="D94" si="131">+B94+B93+B92+B91+B90+B89+B88+B87+B86+B85+B84+B83</f>
        <v>94701956.748333335</v>
      </c>
      <c r="E94" s="11">
        <f t="shared" ref="E94" si="132">+C94+C93+C92+C91+C90+C89+C88+C87+C86+C85+C84+C83</f>
        <v>92798932.449999988</v>
      </c>
      <c r="F94" s="12">
        <f t="shared" si="130"/>
        <v>0.97990512167145016</v>
      </c>
    </row>
  </sheetData>
  <printOptions headings="1"/>
  <pageMargins left="0.7" right="0.7" top="0.75" bottom="0.75" header="0.3" footer="0.3"/>
  <pageSetup scale="79" orientation="portrait" r:id="rId1"/>
  <headerFooter>
    <oddHeader>&amp;RNovember 30,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2023-12-11T21:02:50Z</cp:lastPrinted>
  <dcterms:created xsi:type="dcterms:W3CDTF">2018-03-20T14:58:20Z</dcterms:created>
  <dcterms:modified xsi:type="dcterms:W3CDTF">2023-12-12T13:02:25Z</dcterms:modified>
</cp:coreProperties>
</file>