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Sheet1!$A$2:$G$61</definedName>
  </definedNames>
  <calcPr calcId="144525"/>
</workbook>
</file>

<file path=xl/calcChain.xml><?xml version="1.0" encoding="utf-8"?>
<calcChain xmlns="http://schemas.openxmlformats.org/spreadsheetml/2006/main">
  <c r="D53" i="1" l="1"/>
  <c r="G51" i="1"/>
  <c r="G53" i="1"/>
  <c r="D54" i="1" s="1"/>
  <c r="G54" i="1" s="1"/>
  <c r="D55" i="1" s="1"/>
  <c r="G55" i="1" s="1"/>
  <c r="D56" i="1" s="1"/>
  <c r="G56" i="1" s="1"/>
  <c r="D57" i="1" s="1"/>
  <c r="G7" i="1" l="1"/>
  <c r="D8" i="1"/>
  <c r="G8" i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I39" i="1" l="1"/>
  <c r="D40" i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D52" i="1" s="1"/>
  <c r="G52" i="1" l="1"/>
  <c r="G57" i="1" l="1"/>
  <c r="D58" i="1" s="1"/>
  <c r="G58" i="1" s="1"/>
  <c r="D59" i="1" s="1"/>
  <c r="G59" i="1" s="1"/>
  <c r="D60" i="1" s="1"/>
  <c r="G60" i="1" s="1"/>
  <c r="D61" i="1" s="1"/>
  <c r="G61" i="1" s="1"/>
</calcChain>
</file>

<file path=xl/sharedStrings.xml><?xml version="1.0" encoding="utf-8"?>
<sst xmlns="http://schemas.openxmlformats.org/spreadsheetml/2006/main" count="62" uniqueCount="33">
  <si>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</si>
  <si>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</si>
  <si>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</si>
  <si>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</si>
  <si>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</si>
  <si>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</si>
  <si>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</si>
  <si>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</si>
  <si>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</si>
  <si>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</si>
  <si>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</si>
  <si>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</si>
  <si>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</si>
  <si>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</si>
  <si>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</si>
  <si>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</si>
  <si>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</si>
  <si>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</si>
  <si>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</si>
  <si>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</si>
  <si>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</si>
  <si>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</si>
  <si>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</si>
  <si>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</si>
  <si>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</si>
  <si>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</si>
  <si>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</si>
  <si>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</si>
  <si>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</si>
  <si>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</si>
  <si>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</si>
  <si>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</t>
  </si>
  <si>
    <t>Wm. T. Spaeder,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</si>
</sst>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pane ySplit="1" topLeftCell="A37" activePane="bottomLeft" state="frozen"/>
      <selection pane="bottomLeft" activeCell="G57" sqref="G57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6" t="s">
        <v>23</v>
      </c>
      <c r="B4" s="57"/>
      <c r="C4" s="57"/>
      <c r="D4" s="57"/>
      <c r="E4" s="57"/>
      <c r="F4" s="57"/>
      <c r="G4" s="58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41" t="s">
        <v>1</v>
      </c>
      <c r="B6" s="42" t="s">
        <v>7</v>
      </c>
      <c r="C6" s="43" t="s">
        <v>2</v>
      </c>
      <c r="D6" s="44" t="s">
        <v>5</v>
      </c>
      <c r="E6" s="47" t="s">
        <v>6</v>
      </c>
      <c r="F6" s="46" t="s">
        <v>15</v>
      </c>
      <c r="G6" s="45" t="s">
        <v>3</v>
      </c>
    </row>
    <row r="7" spans="1:7" ht="16.5" customHeight="1" thickTop="1" x14ac:dyDescent="0.3">
      <c r="A7" s="22"/>
      <c r="B7" s="59" t="s">
        <v>19</v>
      </c>
      <c r="C7" s="49" t="s">
        <v>16</v>
      </c>
      <c r="D7" s="23">
        <v>16200000</v>
      </c>
      <c r="E7" s="24"/>
      <c r="F7" s="51">
        <v>107524.61</v>
      </c>
      <c r="G7" s="25">
        <f>SUM(D7-F7)</f>
        <v>16092475.390000001</v>
      </c>
    </row>
    <row r="8" spans="1:7" ht="15.75" x14ac:dyDescent="0.3">
      <c r="A8" s="26"/>
      <c r="B8" s="60"/>
      <c r="C8" s="50" t="s">
        <v>17</v>
      </c>
      <c r="D8" s="19">
        <f>G7</f>
        <v>16092475.390000001</v>
      </c>
      <c r="E8" s="18"/>
      <c r="F8" s="51">
        <v>16200</v>
      </c>
      <c r="G8" s="29">
        <f t="shared" ref="G8:G18" si="0">SUM(D8-F8)</f>
        <v>16076275.390000001</v>
      </c>
    </row>
    <row r="9" spans="1:7" ht="15.75" x14ac:dyDescent="0.3">
      <c r="A9" s="26"/>
      <c r="B9" s="60"/>
      <c r="C9" s="50" t="s">
        <v>8</v>
      </c>
      <c r="D9" s="19">
        <f t="shared" ref="D9:D60" si="1">G8</f>
        <v>16076275.390000001</v>
      </c>
      <c r="E9" s="18"/>
      <c r="F9" s="51">
        <v>16200</v>
      </c>
      <c r="G9" s="29">
        <f t="shared" si="0"/>
        <v>16060075.390000001</v>
      </c>
    </row>
    <row r="10" spans="1:7" ht="15.75" x14ac:dyDescent="0.3">
      <c r="A10" s="26"/>
      <c r="B10" s="60"/>
      <c r="C10" s="50" t="s">
        <v>9</v>
      </c>
      <c r="D10" s="19">
        <f t="shared" si="1"/>
        <v>16060075.390000001</v>
      </c>
      <c r="E10" s="18"/>
      <c r="F10" s="51">
        <v>308.35000000000002</v>
      </c>
      <c r="G10" s="29">
        <f t="shared" si="0"/>
        <v>16059767.040000001</v>
      </c>
    </row>
    <row r="11" spans="1:7" ht="15.75" x14ac:dyDescent="0.3">
      <c r="A11" s="26"/>
      <c r="B11" s="60"/>
      <c r="C11" s="50" t="s">
        <v>10</v>
      </c>
      <c r="D11" s="19">
        <f t="shared" si="1"/>
        <v>16059767.040000001</v>
      </c>
      <c r="E11" s="18"/>
      <c r="F11" s="51">
        <v>14580</v>
      </c>
      <c r="G11" s="29">
        <f t="shared" si="0"/>
        <v>16045187.040000001</v>
      </c>
    </row>
    <row r="12" spans="1:7" ht="15.75" x14ac:dyDescent="0.3">
      <c r="A12" s="26"/>
      <c r="B12" s="60"/>
      <c r="C12" s="50" t="s">
        <v>11</v>
      </c>
      <c r="D12" s="19">
        <f t="shared" si="1"/>
        <v>16045187.040000001</v>
      </c>
      <c r="E12" s="18"/>
      <c r="F12" s="51">
        <v>9635.89</v>
      </c>
      <c r="G12" s="29">
        <f t="shared" si="0"/>
        <v>16035551.15</v>
      </c>
    </row>
    <row r="13" spans="1:7" ht="15.75" x14ac:dyDescent="0.3">
      <c r="A13" s="30"/>
      <c r="B13" s="60"/>
      <c r="C13" s="50" t="s">
        <v>12</v>
      </c>
      <c r="D13" s="19">
        <f t="shared" si="1"/>
        <v>16035551.15</v>
      </c>
      <c r="E13" s="18"/>
      <c r="F13" s="51">
        <v>770.88</v>
      </c>
      <c r="G13" s="29">
        <f t="shared" si="0"/>
        <v>16034780.27</v>
      </c>
    </row>
    <row r="14" spans="1:7" ht="15.75" x14ac:dyDescent="0.3">
      <c r="A14" s="26"/>
      <c r="B14" s="60"/>
      <c r="C14" s="50" t="s">
        <v>13</v>
      </c>
      <c r="D14" s="19">
        <f t="shared" si="1"/>
        <v>16034780.27</v>
      </c>
      <c r="E14" s="18"/>
      <c r="F14" s="51">
        <v>231.27</v>
      </c>
      <c r="G14" s="29">
        <f t="shared" si="0"/>
        <v>16034549</v>
      </c>
    </row>
    <row r="15" spans="1:7" ht="15.75" x14ac:dyDescent="0.3">
      <c r="A15" s="26"/>
      <c r="B15" s="60"/>
      <c r="C15" s="50" t="s">
        <v>18</v>
      </c>
      <c r="D15" s="19">
        <f t="shared" si="1"/>
        <v>16034549</v>
      </c>
      <c r="E15" s="18"/>
      <c r="F15" s="51">
        <v>1250</v>
      </c>
      <c r="G15" s="29">
        <f t="shared" si="0"/>
        <v>16033299</v>
      </c>
    </row>
    <row r="16" spans="1:7" ht="15.75" x14ac:dyDescent="0.3">
      <c r="A16" s="26"/>
      <c r="B16" s="60"/>
      <c r="C16" s="50" t="s">
        <v>14</v>
      </c>
      <c r="D16" s="19">
        <f t="shared" si="1"/>
        <v>16033299</v>
      </c>
      <c r="E16" s="18"/>
      <c r="F16" s="51">
        <v>9831.68</v>
      </c>
      <c r="G16" s="29">
        <f t="shared" si="0"/>
        <v>16023467.32</v>
      </c>
    </row>
    <row r="17" spans="1:7" ht="15.75" x14ac:dyDescent="0.3">
      <c r="A17" s="26"/>
      <c r="B17" s="61"/>
      <c r="C17" s="50" t="s">
        <v>20</v>
      </c>
      <c r="D17" s="19">
        <f t="shared" si="1"/>
        <v>16023467.32</v>
      </c>
      <c r="E17" s="18"/>
      <c r="F17" s="51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51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51"/>
      <c r="G19" s="29">
        <f>SUM(D19+E19-F19)</f>
        <v>15703054.029999999</v>
      </c>
    </row>
    <row r="20" spans="1:7" ht="15.75" x14ac:dyDescent="0.3">
      <c r="A20" s="26">
        <v>41231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51">
        <v>700</v>
      </c>
      <c r="G20" s="29">
        <f t="shared" ref="G20:G60" si="2">SUM(D20+E20-F20)</f>
        <v>15702354.029999999</v>
      </c>
    </row>
    <row r="21" spans="1:7" ht="15.75" x14ac:dyDescent="0.3">
      <c r="A21" s="26">
        <v>41231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51">
        <v>324000</v>
      </c>
      <c r="G21" s="29">
        <f t="shared" si="2"/>
        <v>15378354.029999999</v>
      </c>
    </row>
    <row r="22" spans="1:7" ht="15.75" x14ac:dyDescent="0.3">
      <c r="A22" s="26">
        <v>41243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51"/>
      <c r="G22" s="29">
        <f t="shared" si="2"/>
        <v>15378555.609999999</v>
      </c>
    </row>
    <row r="23" spans="1:7" ht="15.75" x14ac:dyDescent="0.3">
      <c r="A23" s="26">
        <v>41274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51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51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51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51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51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51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51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51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51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51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51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51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51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51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51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51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51">
        <v>2104.86</v>
      </c>
      <c r="G39" s="29">
        <f t="shared" si="2"/>
        <v>15200899.979999999</v>
      </c>
      <c r="H39" s="48"/>
      <c r="I39" s="4">
        <f>SUM(G39-H39)</f>
        <v>15200899.979999999</v>
      </c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51"/>
      <c r="G40" s="29">
        <f t="shared" si="2"/>
        <v>15200989.119999999</v>
      </c>
      <c r="H40" s="48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51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51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51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51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51">
        <v>897.43</v>
      </c>
      <c r="G45" s="29">
        <f t="shared" si="2"/>
        <v>15160929.77</v>
      </c>
    </row>
    <row r="46" spans="1:9" ht="15.75" x14ac:dyDescent="0.3">
      <c r="A46" s="30">
        <v>41142</v>
      </c>
      <c r="B46" s="27">
        <v>27897542</v>
      </c>
      <c r="C46" s="17" t="s">
        <v>29</v>
      </c>
      <c r="D46" s="19">
        <f t="shared" si="1"/>
        <v>15160929.77</v>
      </c>
      <c r="E46" s="18"/>
      <c r="F46" s="51">
        <v>17800</v>
      </c>
      <c r="G46" s="29">
        <f t="shared" si="2"/>
        <v>15143129.77</v>
      </c>
    </row>
    <row r="47" spans="1:9" ht="15.75" x14ac:dyDescent="0.3">
      <c r="A47" s="30">
        <v>41142</v>
      </c>
      <c r="B47" s="27">
        <v>27897543</v>
      </c>
      <c r="C47" s="17" t="s">
        <v>4</v>
      </c>
      <c r="D47" s="19">
        <f t="shared" si="1"/>
        <v>15143129.77</v>
      </c>
      <c r="E47" s="18"/>
      <c r="F47" s="51">
        <v>67382.14</v>
      </c>
      <c r="G47" s="29">
        <f t="shared" si="2"/>
        <v>15075747.629999999</v>
      </c>
    </row>
    <row r="48" spans="1:9" ht="15.75" x14ac:dyDescent="0.3">
      <c r="A48" s="30">
        <v>41142</v>
      </c>
      <c r="B48" s="27">
        <v>27897544</v>
      </c>
      <c r="C48" s="17" t="s">
        <v>4</v>
      </c>
      <c r="D48" s="19">
        <f t="shared" si="1"/>
        <v>15075747.629999999</v>
      </c>
      <c r="E48" s="18"/>
      <c r="F48" s="51">
        <v>836.07</v>
      </c>
      <c r="G48" s="29">
        <f t="shared" si="2"/>
        <v>15074911.559999999</v>
      </c>
    </row>
    <row r="49" spans="1:7" ht="15.75" x14ac:dyDescent="0.3">
      <c r="A49" s="30">
        <v>41142</v>
      </c>
      <c r="B49" s="27">
        <v>27897545</v>
      </c>
      <c r="C49" s="17" t="s">
        <v>4</v>
      </c>
      <c r="D49" s="19">
        <f t="shared" si="1"/>
        <v>15074911.559999999</v>
      </c>
      <c r="E49" s="18"/>
      <c r="F49" s="51">
        <v>40429.279999999999</v>
      </c>
      <c r="G49" s="29">
        <f t="shared" si="2"/>
        <v>15034482.279999999</v>
      </c>
    </row>
    <row r="50" spans="1:7" ht="15.75" x14ac:dyDescent="0.3">
      <c r="A50" s="30">
        <v>41142</v>
      </c>
      <c r="B50" s="27">
        <v>27897546</v>
      </c>
      <c r="C50" s="17" t="s">
        <v>4</v>
      </c>
      <c r="D50" s="19">
        <f t="shared" si="1"/>
        <v>15034482.279999999</v>
      </c>
      <c r="E50" s="18"/>
      <c r="F50" s="51">
        <v>1129.8</v>
      </c>
      <c r="G50" s="29">
        <f t="shared" si="2"/>
        <v>15033352.479999999</v>
      </c>
    </row>
    <row r="51" spans="1:7" ht="15.75" x14ac:dyDescent="0.3">
      <c r="A51" s="30">
        <v>41148</v>
      </c>
      <c r="B51" s="27">
        <v>27905260</v>
      </c>
      <c r="C51" s="17" t="s">
        <v>4</v>
      </c>
      <c r="D51" s="19">
        <f t="shared" si="1"/>
        <v>15033352.479999999</v>
      </c>
      <c r="E51" s="18"/>
      <c r="F51" s="51">
        <v>26952.85</v>
      </c>
      <c r="G51" s="29">
        <f t="shared" si="2"/>
        <v>15006399.629999999</v>
      </c>
    </row>
    <row r="52" spans="1:7" ht="15.75" x14ac:dyDescent="0.3">
      <c r="A52" s="30">
        <v>41148</v>
      </c>
      <c r="B52" s="27">
        <v>27905261</v>
      </c>
      <c r="C52" s="17" t="s">
        <v>4</v>
      </c>
      <c r="D52" s="19">
        <f t="shared" si="1"/>
        <v>15006399.629999999</v>
      </c>
      <c r="E52" s="18"/>
      <c r="F52" s="51">
        <v>2210.17</v>
      </c>
      <c r="G52" s="29">
        <f t="shared" si="2"/>
        <v>15004189.459999999</v>
      </c>
    </row>
    <row r="53" spans="1:7" ht="15.75" x14ac:dyDescent="0.3">
      <c r="A53" s="30">
        <v>41186</v>
      </c>
      <c r="B53" s="27">
        <v>2798035</v>
      </c>
      <c r="C53" s="17" t="s">
        <v>25</v>
      </c>
      <c r="D53" s="19">
        <f t="shared" si="1"/>
        <v>15004189.459999999</v>
      </c>
      <c r="E53" s="18"/>
      <c r="F53" s="51">
        <v>655</v>
      </c>
      <c r="G53" s="29">
        <f t="shared" si="2"/>
        <v>15003534.459999999</v>
      </c>
    </row>
    <row r="54" spans="1:7" ht="15.75" x14ac:dyDescent="0.3">
      <c r="A54" s="30">
        <v>41200</v>
      </c>
      <c r="B54" s="27">
        <v>27999027</v>
      </c>
      <c r="C54" s="17" t="s">
        <v>30</v>
      </c>
      <c r="D54" s="19">
        <f t="shared" si="1"/>
        <v>15003534.459999999</v>
      </c>
      <c r="E54" s="18"/>
      <c r="F54" s="51">
        <v>44931.21</v>
      </c>
      <c r="G54" s="29">
        <f t="shared" si="2"/>
        <v>14958603.249999998</v>
      </c>
    </row>
    <row r="55" spans="1:7" ht="15.75" x14ac:dyDescent="0.3">
      <c r="A55" s="30">
        <v>41200</v>
      </c>
      <c r="B55" s="27">
        <v>27999028</v>
      </c>
      <c r="C55" s="17" t="s">
        <v>31</v>
      </c>
      <c r="D55" s="19">
        <f t="shared" si="1"/>
        <v>14958603.249999998</v>
      </c>
      <c r="E55" s="18"/>
      <c r="F55" s="51">
        <v>67500</v>
      </c>
      <c r="G55" s="29">
        <f t="shared" si="2"/>
        <v>14891103.249999998</v>
      </c>
    </row>
    <row r="56" spans="1:7" ht="15.75" x14ac:dyDescent="0.3">
      <c r="A56" s="30">
        <v>41200</v>
      </c>
      <c r="B56" s="27">
        <v>27999029</v>
      </c>
      <c r="C56" s="17" t="s">
        <v>32</v>
      </c>
      <c r="D56" s="19">
        <f t="shared" si="1"/>
        <v>14891103.249999998</v>
      </c>
      <c r="E56" s="18"/>
      <c r="F56" s="51">
        <v>17550</v>
      </c>
      <c r="G56" s="29">
        <f t="shared" si="2"/>
        <v>14873553.249999998</v>
      </c>
    </row>
    <row r="57" spans="1:7" ht="15.75" x14ac:dyDescent="0.3">
      <c r="A57" s="30">
        <v>41200</v>
      </c>
      <c r="B57" s="27">
        <v>27999030</v>
      </c>
      <c r="C57" s="17" t="s">
        <v>32</v>
      </c>
      <c r="D57" s="19">
        <f t="shared" si="1"/>
        <v>14873553.249999998</v>
      </c>
      <c r="E57" s="18"/>
      <c r="F57" s="51">
        <v>29700</v>
      </c>
      <c r="G57" s="29">
        <f t="shared" si="2"/>
        <v>14843853.249999998</v>
      </c>
    </row>
    <row r="58" spans="1:7" ht="15.75" x14ac:dyDescent="0.3">
      <c r="A58" s="30"/>
      <c r="B58" s="31"/>
      <c r="C58" s="17"/>
      <c r="D58" s="19">
        <f t="shared" si="1"/>
        <v>14843853.249999998</v>
      </c>
      <c r="E58" s="18"/>
      <c r="F58" s="51"/>
      <c r="G58" s="29">
        <f t="shared" si="2"/>
        <v>14843853.249999998</v>
      </c>
    </row>
    <row r="59" spans="1:7" ht="15.75" x14ac:dyDescent="0.3">
      <c r="A59" s="30"/>
      <c r="B59" s="31"/>
      <c r="C59" s="17"/>
      <c r="D59" s="19">
        <f t="shared" si="1"/>
        <v>14843853.249999998</v>
      </c>
      <c r="E59" s="18"/>
      <c r="F59" s="51"/>
      <c r="G59" s="29">
        <f t="shared" si="2"/>
        <v>14843853.249999998</v>
      </c>
    </row>
    <row r="60" spans="1:7" s="2" customFormat="1" ht="15.75" x14ac:dyDescent="0.3">
      <c r="A60" s="32"/>
      <c r="B60" s="33"/>
      <c r="C60" s="34"/>
      <c r="D60" s="19">
        <f t="shared" si="1"/>
        <v>14843853.249999998</v>
      </c>
      <c r="E60" s="35"/>
      <c r="F60" s="51"/>
      <c r="G60" s="29">
        <f t="shared" si="2"/>
        <v>14843853.249999998</v>
      </c>
    </row>
    <row r="61" spans="1:7" ht="18" customHeight="1" thickBot="1" x14ac:dyDescent="0.35">
      <c r="A61" s="36"/>
      <c r="B61" s="37"/>
      <c r="C61" s="38" t="s">
        <v>3</v>
      </c>
      <c r="D61" s="39">
        <f>G60</f>
        <v>14843853.249999998</v>
      </c>
      <c r="E61" s="39"/>
      <c r="F61" s="39"/>
      <c r="G61" s="40">
        <f>SUM(D61+E61-F61)</f>
        <v>14843853.249999998</v>
      </c>
    </row>
    <row r="62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2012-10-23T12:47:23Z</dcterms:modified>
</cp:coreProperties>
</file>