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 l="1"/>
  <c r="L23" i="1"/>
  <c r="L13" i="1" l="1"/>
  <c r="L15" i="1"/>
  <c r="C25" i="1"/>
  <c r="L9" i="1"/>
  <c r="L19" i="1"/>
  <c r="L11" i="1"/>
  <c r="I25" i="1"/>
  <c r="L17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<sst xmlns="http://schemas.openxmlformats.org/spreadsheetml/2006/main" count="50" uniqueCount="32">
  <si>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</si>
  <si>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</si>
  <si>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</si>
  <si>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</si>
  <si>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</si>
  <si>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</si>
  <si>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</si>
  <si>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</si>
  <si>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</si>
  <si>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</si>
  <si>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</si>
  <si>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</si>
  <si>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</si>
  <si>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</si>
  <si>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</si>
  <si>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</si>
  <si>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</si>
  <si>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</si>
  <si>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</si>
  <si>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</si>
  <si>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</si>
  <si>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</si>
  <si>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</si>
  <si>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</si>
  <si>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* Reconciled 09/30/12</t>
  </si>
  <si>
    <t>GL Beginning Bal 09/01/12</t>
  </si>
  <si>
    <t>October Debits</t>
  </si>
  <si>
    <t>October Credits</t>
  </si>
  <si>
    <t>October Interfund Transactions</t>
  </si>
  <si>
    <t>Ending Balance 10/22/12</t>
  </si>
  <si>
    <t>Tax Anticipation Loan Repayment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</si>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</sst>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F21" sqref="F21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bestFit="1" customWidth="1" outlineLevel="1"/>
    <col min="4" max="4" width="14.28515625" style="22" bestFit="1" customWidth="1" outlineLevel="1"/>
    <col min="5" max="5" width="12.140625" style="22" bestFit="1" customWidth="1" outlineLevel="1"/>
    <col min="6" max="6" width="12.140625" style="25" bestFit="1" customWidth="1" outlineLevel="1"/>
    <col min="7" max="7" width="9.140625" style="25" outlineLevel="1"/>
    <col min="8" max="11" width="12.140625" style="25" bestFit="1" customWidth="1" outlineLevel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outlineLevel="1" x14ac:dyDescent="0.3">
      <c r="A7" s="21" t="s">
        <v>25</v>
      </c>
      <c r="B7" s="9"/>
      <c r="C7" s="24">
        <v>9226197.2599999998</v>
      </c>
      <c r="D7" s="6">
        <v>-178651.51</v>
      </c>
      <c r="E7" s="6">
        <v>2896.9</v>
      </c>
      <c r="F7" s="6">
        <v>482868.5</v>
      </c>
      <c r="G7" s="6">
        <v>1525.6</v>
      </c>
      <c r="H7" s="6">
        <v>84.91</v>
      </c>
      <c r="I7" s="6">
        <v>62604.800000000003</v>
      </c>
      <c r="J7" s="6">
        <v>48029.59</v>
      </c>
      <c r="K7" s="6">
        <v>574080.49</v>
      </c>
      <c r="L7" s="17">
        <f>SUM(C7:K7)</f>
        <v>10219636.540000001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outlineLevel="1" x14ac:dyDescent="0.3">
      <c r="A9" s="21" t="s">
        <v>20</v>
      </c>
      <c r="B9" s="9"/>
      <c r="C9" s="24">
        <v>5604198.6100000003</v>
      </c>
      <c r="D9" s="6">
        <v>0</v>
      </c>
      <c r="E9" s="6">
        <v>0</v>
      </c>
      <c r="F9" s="6">
        <v>33.020000000000003</v>
      </c>
      <c r="G9" s="6">
        <v>0.02</v>
      </c>
      <c r="H9" s="6">
        <v>519.39</v>
      </c>
      <c r="I9" s="6">
        <v>76904.740000000005</v>
      </c>
      <c r="J9" s="6">
        <v>0</v>
      </c>
      <c r="K9" s="6">
        <v>104.68</v>
      </c>
      <c r="L9" s="17">
        <f>SUM(C9:K9)</f>
        <v>5681760.459999999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outlineLevel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outlineLevel="1" x14ac:dyDescent="0.3">
      <c r="A11" s="21" t="s">
        <v>21</v>
      </c>
      <c r="B11" s="9"/>
      <c r="C11" s="24">
        <v>-4131047.45</v>
      </c>
      <c r="D11" s="6">
        <v>-2348607.31</v>
      </c>
      <c r="E11" s="6">
        <v>0</v>
      </c>
      <c r="F11" s="6">
        <v>0</v>
      </c>
      <c r="G11" s="6">
        <v>0</v>
      </c>
      <c r="H11" s="6">
        <v>0</v>
      </c>
      <c r="I11" s="6">
        <v>-28095.599999999999</v>
      </c>
      <c r="J11" s="6">
        <v>-20989.35</v>
      </c>
      <c r="K11" s="6">
        <v>-84143.66</v>
      </c>
      <c r="L11" s="17">
        <f>SUM(C11:K11)</f>
        <v>-6612883.3699999992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outlineLevel="1" x14ac:dyDescent="0.3">
      <c r="A13" s="21" t="s">
        <v>23</v>
      </c>
      <c r="B13" s="9"/>
      <c r="C13" s="24">
        <v>-2527258.8199999998</v>
      </c>
      <c r="D13" s="6">
        <v>2527258.8199999998</v>
      </c>
      <c r="E13" s="6"/>
      <c r="F13" s="6"/>
      <c r="G13" s="6"/>
      <c r="H13" s="6"/>
      <c r="I13" s="6"/>
      <c r="J13" s="6"/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outlineLevel="1" x14ac:dyDescent="0.3">
      <c r="A15" s="21" t="s">
        <v>26</v>
      </c>
      <c r="B15" s="9"/>
      <c r="C15" s="24">
        <v>13519694.68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445.59</v>
      </c>
      <c r="J15" s="6">
        <v>0</v>
      </c>
      <c r="K15" s="6">
        <v>0</v>
      </c>
      <c r="L15" s="17">
        <f>SUM(C15:K15)</f>
        <v>13520140.27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outlineLevel="1" x14ac:dyDescent="0.3">
      <c r="A17" s="21" t="s">
        <v>27</v>
      </c>
      <c r="B17" s="9"/>
      <c r="C17" s="24">
        <v>-1001054.7</v>
      </c>
      <c r="D17" s="6">
        <v>-1099158.96</v>
      </c>
      <c r="E17" s="6">
        <v>-324.79000000000002</v>
      </c>
      <c r="F17" s="6">
        <v>0</v>
      </c>
      <c r="G17" s="6">
        <v>0</v>
      </c>
      <c r="H17" s="6">
        <v>0</v>
      </c>
      <c r="I17" s="6">
        <v>0</v>
      </c>
      <c r="J17" s="6">
        <v>-20755.259999999998</v>
      </c>
      <c r="K17" s="6">
        <v>-152356.85</v>
      </c>
      <c r="L17" s="17">
        <f>SUM(C17:K17)</f>
        <v>-2273650.56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outlineLevel="1" x14ac:dyDescent="0.3">
      <c r="A19" s="21" t="s">
        <v>28</v>
      </c>
      <c r="B19" s="9"/>
      <c r="C19" s="24">
        <v>-1099158.96</v>
      </c>
      <c r="D19" s="6">
        <v>1099158.96</v>
      </c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outlineLevel="1" x14ac:dyDescent="0.3">
      <c r="A21" s="21" t="s">
        <v>30</v>
      </c>
      <c r="B21" s="9"/>
      <c r="C21" s="24">
        <v>-6029524</v>
      </c>
      <c r="D21" s="6"/>
      <c r="E21" s="6"/>
      <c r="F21" s="6"/>
      <c r="G21" s="6"/>
      <c r="H21" s="6"/>
      <c r="I21" s="6"/>
      <c r="J21" s="6"/>
      <c r="K21" s="6"/>
      <c r="L21" s="17">
        <f t="shared" ref="L20:L23" si="0">SUM(C21:K21)</f>
        <v>-6029524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outlineLevel="1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 t="shared" si="0"/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29</v>
      </c>
      <c r="B25" s="9"/>
      <c r="C25" s="7">
        <f>SUM(C6:C24)</f>
        <v>13562046.620000001</v>
      </c>
      <c r="D25" s="7">
        <f t="shared" ref="D25:K25" si="1">SUM(D6:D24)</f>
        <v>0</v>
      </c>
      <c r="E25" s="7">
        <f t="shared" si="1"/>
        <v>2572.11</v>
      </c>
      <c r="F25" s="7">
        <f t="shared" si="1"/>
        <v>482901.52</v>
      </c>
      <c r="G25" s="7">
        <f t="shared" si="1"/>
        <v>1525.62</v>
      </c>
      <c r="H25" s="7">
        <f t="shared" si="1"/>
        <v>604.29999999999995</v>
      </c>
      <c r="I25" s="7">
        <f t="shared" si="1"/>
        <v>111859.53</v>
      </c>
      <c r="J25" s="7">
        <f t="shared" si="1"/>
        <v>6284.98</v>
      </c>
      <c r="K25" s="7">
        <f t="shared" si="1"/>
        <v>337684.66000000003</v>
      </c>
      <c r="L25" s="19">
        <f>SUM(L7:L24)</f>
        <v>14505479.34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24</v>
      </c>
      <c r="B27" s="4"/>
      <c r="C27" s="8" t="s">
        <v>31</v>
      </c>
      <c r="D27" s="8" t="s">
        <v>31</v>
      </c>
      <c r="E27" s="8" t="s">
        <v>31</v>
      </c>
      <c r="F27" s="8" t="s">
        <v>31</v>
      </c>
      <c r="G27" s="8" t="s">
        <v>31</v>
      </c>
      <c r="H27" s="8" t="s">
        <v>31</v>
      </c>
      <c r="I27" s="8" t="s">
        <v>31</v>
      </c>
      <c r="J27" s="8"/>
      <c r="K27" s="8" t="s">
        <v>31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2012-10-22T19:09:06Z</cp:lastPrinted>
  <dcterms:created xsi:type="dcterms:W3CDTF">2012-03-20T17:28:13Z</dcterms:created>
  <dcterms:modified xsi:type="dcterms:W3CDTF">2012-10-22T19:09:20Z</dcterms:modified>
</cp:coreProperties>
</file>