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</sheets>
  <definedNames>
    <definedName name="_xlnm.Database">#REF!</definedName>
    <definedName name="_xlnm.Print_Area" localSheetId="0">' (1) Cap Res.2009-2010'!$BI$530:$BR$682</definedName>
    <definedName name="_xlnm.Print_Area" localSheetId="1">'(2) B &amp; G ENCUMBRANCES'!$A$459:$BC$668</definedName>
    <definedName name="_xlnm.Print_Titles" localSheetId="0">' (1) Cap Res.2009-2010'!$8:$13</definedName>
    <definedName name="_xlnm.Print_Titles" localSheetId="1">'(2) B &amp; G ENCUMBRANCES'!$1:$12</definedName>
  </definedNames>
  <calcPr calcId="144525"/>
</workbook>
</file>

<file path=xl/calcChain.xml><?xml version="1.0" encoding="utf-8"?>
<calcChain xmlns="http://schemas.openxmlformats.org/spreadsheetml/2006/main">
  <c r="BN657" i="2" l="1"/>
  <c r="BM657" i="2"/>
  <c r="BN656" i="2"/>
  <c r="BM656" i="2"/>
  <c r="BE662" i="9" l="1"/>
  <c r="BD662" i="9"/>
  <c r="BC662" i="9"/>
  <c r="BB662" i="9"/>
  <c r="BA662" i="9"/>
  <c r="AZ662" i="9"/>
  <c r="AY662" i="9"/>
  <c r="AX662" i="9"/>
  <c r="AW662" i="9"/>
  <c r="AV662" i="9"/>
  <c r="AU662" i="9"/>
  <c r="AT662" i="9"/>
  <c r="AS662" i="9"/>
  <c r="AR662" i="9"/>
  <c r="AQ662" i="9"/>
  <c r="AP662" i="9"/>
  <c r="AO662" i="9"/>
  <c r="AN662" i="9"/>
  <c r="AM662" i="9"/>
  <c r="AL662" i="9"/>
  <c r="AK662" i="9"/>
  <c r="AJ662" i="9"/>
  <c r="AI662" i="9"/>
  <c r="AH662" i="9"/>
  <c r="AG662" i="9"/>
  <c r="AF662" i="9"/>
  <c r="AE662" i="9"/>
  <c r="AD662" i="9"/>
  <c r="AC662" i="9"/>
  <c r="AB662" i="9"/>
  <c r="AA662" i="9"/>
  <c r="Z662" i="9"/>
  <c r="Y662" i="9"/>
  <c r="X662" i="9"/>
  <c r="W662" i="9"/>
  <c r="V662" i="9"/>
  <c r="U662" i="9"/>
  <c r="T662" i="9"/>
  <c r="S662" i="9"/>
  <c r="R662" i="9"/>
  <c r="Q662" i="9"/>
  <c r="P662" i="9"/>
  <c r="O662" i="9"/>
  <c r="N662" i="9"/>
  <c r="M662" i="9"/>
  <c r="L662" i="9"/>
  <c r="K662" i="9"/>
  <c r="J662" i="9"/>
  <c r="I662" i="9"/>
  <c r="H662" i="9"/>
  <c r="G662" i="9"/>
  <c r="F662" i="9"/>
  <c r="E662" i="9"/>
  <c r="D662" i="9"/>
  <c r="C662" i="9"/>
  <c r="B662" i="9"/>
  <c r="A662" i="9"/>
  <c r="AY5" i="2"/>
  <c r="AY662" i="2"/>
  <c r="AO5" i="2" l="1"/>
  <c r="AO661" i="2"/>
  <c r="BE661" i="9"/>
  <c r="BD661" i="9"/>
  <c r="BC661" i="9"/>
  <c r="BB661" i="9"/>
  <c r="BA661" i="9"/>
  <c r="AZ661" i="9"/>
  <c r="AY661" i="9"/>
  <c r="AX661" i="9"/>
  <c r="AW661" i="9"/>
  <c r="AV661" i="9"/>
  <c r="AU661" i="9"/>
  <c r="AT661" i="9"/>
  <c r="AS661" i="9"/>
  <c r="AR661" i="9"/>
  <c r="AQ661" i="9"/>
  <c r="AP661" i="9"/>
  <c r="AO661" i="9"/>
  <c r="AN661" i="9"/>
  <c r="AM661" i="9"/>
  <c r="AL661" i="9"/>
  <c r="AK661" i="9"/>
  <c r="AJ661" i="9"/>
  <c r="AI661" i="9"/>
  <c r="AH661" i="9"/>
  <c r="AG661" i="9"/>
  <c r="AF661" i="9"/>
  <c r="AE661" i="9"/>
  <c r="AD661" i="9"/>
  <c r="AC661" i="9"/>
  <c r="AB661" i="9"/>
  <c r="AA661" i="9"/>
  <c r="Z661" i="9"/>
  <c r="Y661" i="9"/>
  <c r="X661" i="9"/>
  <c r="W661" i="9"/>
  <c r="V661" i="9"/>
  <c r="U661" i="9"/>
  <c r="T661" i="9"/>
  <c r="S661" i="9"/>
  <c r="R661" i="9"/>
  <c r="Q661" i="9"/>
  <c r="P661" i="9"/>
  <c r="O661" i="9"/>
  <c r="N661" i="9"/>
  <c r="M661" i="9"/>
  <c r="L661" i="9"/>
  <c r="K661" i="9"/>
  <c r="J661" i="9"/>
  <c r="I661" i="9"/>
  <c r="H661" i="9"/>
  <c r="G661" i="9"/>
  <c r="F661" i="9"/>
  <c r="E661" i="9"/>
  <c r="D661" i="9"/>
  <c r="C661" i="9"/>
  <c r="B661" i="9"/>
  <c r="A661" i="9"/>
  <c r="BE660" i="9"/>
  <c r="BD660" i="9"/>
  <c r="BC660" i="9"/>
  <c r="BB660" i="9"/>
  <c r="BA660" i="9"/>
  <c r="AZ660" i="9"/>
  <c r="AY660" i="9"/>
  <c r="AX660" i="9"/>
  <c r="AW660" i="9"/>
  <c r="AV660" i="9"/>
  <c r="AU660" i="9"/>
  <c r="AT660" i="9"/>
  <c r="AS660" i="9"/>
  <c r="AR660" i="9"/>
  <c r="AQ660" i="9"/>
  <c r="AP660" i="9"/>
  <c r="AO660" i="9"/>
  <c r="AN660" i="9"/>
  <c r="AM660" i="9"/>
  <c r="AL660" i="9"/>
  <c r="AK660" i="9"/>
  <c r="AJ660" i="9"/>
  <c r="AI660" i="9"/>
  <c r="AH660" i="9"/>
  <c r="AG660" i="9"/>
  <c r="AF660" i="9"/>
  <c r="AE660" i="9"/>
  <c r="AD660" i="9"/>
  <c r="AC660" i="9"/>
  <c r="AB660" i="9"/>
  <c r="AA660" i="9"/>
  <c r="Z660" i="9"/>
  <c r="Y660" i="9"/>
  <c r="X660" i="9"/>
  <c r="W660" i="9"/>
  <c r="V660" i="9"/>
  <c r="U660" i="9"/>
  <c r="T660" i="9"/>
  <c r="S660" i="9"/>
  <c r="R660" i="9"/>
  <c r="Q660" i="9"/>
  <c r="P660" i="9"/>
  <c r="O660" i="9"/>
  <c r="N660" i="9"/>
  <c r="M660" i="9"/>
  <c r="L660" i="9"/>
  <c r="K660" i="9"/>
  <c r="J660" i="9"/>
  <c r="I660" i="9"/>
  <c r="H660" i="9"/>
  <c r="G660" i="9"/>
  <c r="F660" i="9"/>
  <c r="E660" i="9"/>
  <c r="D660" i="9"/>
  <c r="C660" i="9"/>
  <c r="B660" i="9"/>
  <c r="A660" i="9"/>
  <c r="BD5" i="2"/>
  <c r="BD660" i="2"/>
  <c r="BD460" i="9" l="1"/>
  <c r="BD461" i="9"/>
  <c r="BD462" i="9"/>
  <c r="BD463" i="9"/>
  <c r="BD464" i="9"/>
  <c r="BD465" i="9"/>
  <c r="BD466" i="9"/>
  <c r="BD467" i="9"/>
  <c r="BD468" i="9"/>
  <c r="BD469" i="9"/>
  <c r="BD470" i="9"/>
  <c r="BD471" i="9"/>
  <c r="BD472" i="9"/>
  <c r="BD473" i="9"/>
  <c r="BD474" i="9"/>
  <c r="BD475" i="9"/>
  <c r="BD476" i="9"/>
  <c r="BD477" i="9"/>
  <c r="BD478" i="9"/>
  <c r="BD479" i="9"/>
  <c r="BD480" i="9"/>
  <c r="BD481" i="9"/>
  <c r="BD482" i="9"/>
  <c r="BD483" i="9"/>
  <c r="BD484" i="9"/>
  <c r="BD485" i="9"/>
  <c r="BD486" i="9"/>
  <c r="BD487" i="9"/>
  <c r="BD488" i="9"/>
  <c r="BD489" i="9"/>
  <c r="BD490" i="9"/>
  <c r="BD491" i="9"/>
  <c r="BD492" i="9"/>
  <c r="BD493" i="9"/>
  <c r="BD494" i="9"/>
  <c r="BD495" i="9"/>
  <c r="BD496" i="9"/>
  <c r="BD497" i="9"/>
  <c r="BD498" i="9"/>
  <c r="BD499" i="9"/>
  <c r="BD500" i="9"/>
  <c r="BD501" i="9"/>
  <c r="BD502" i="9"/>
  <c r="BD503" i="9"/>
  <c r="BD504" i="9"/>
  <c r="BD505" i="9"/>
  <c r="BD506" i="9"/>
  <c r="BD507" i="9"/>
  <c r="BD508" i="9"/>
  <c r="BD509" i="9"/>
  <c r="BD510" i="9"/>
  <c r="BD511" i="9"/>
  <c r="BD512" i="9"/>
  <c r="BD513" i="9"/>
  <c r="BD514" i="9"/>
  <c r="BD515" i="9"/>
  <c r="BD516" i="9"/>
  <c r="BD517" i="9"/>
  <c r="BD518" i="9"/>
  <c r="BD519" i="9"/>
  <c r="BD520" i="9"/>
  <c r="BD521" i="9"/>
  <c r="BD522" i="9"/>
  <c r="BD523" i="9"/>
  <c r="BD524" i="9"/>
  <c r="BD525" i="9"/>
  <c r="BD526" i="9"/>
  <c r="BD527" i="9"/>
  <c r="BD528" i="9"/>
  <c r="BD529" i="9"/>
  <c r="BD530" i="9"/>
  <c r="BD531" i="9"/>
  <c r="BD532" i="9"/>
  <c r="BD533" i="9"/>
  <c r="BD534" i="9"/>
  <c r="BD535" i="9"/>
  <c r="BD536" i="9"/>
  <c r="BD537" i="9"/>
  <c r="BD538" i="9"/>
  <c r="BD539" i="9"/>
  <c r="BD540" i="9"/>
  <c r="BD541" i="9"/>
  <c r="BD542" i="9"/>
  <c r="BD543" i="9"/>
  <c r="BD544" i="9"/>
  <c r="BD545" i="9"/>
  <c r="BD546" i="9"/>
  <c r="BD547" i="9"/>
  <c r="BD548" i="9"/>
  <c r="BD549" i="9"/>
  <c r="BD550" i="9"/>
  <c r="BD551" i="9"/>
  <c r="BD552" i="9"/>
  <c r="BD553" i="9"/>
  <c r="BD554" i="9"/>
  <c r="BD555" i="9"/>
  <c r="BD556" i="9"/>
  <c r="BD557" i="9"/>
  <c r="BD558" i="9"/>
  <c r="BD559" i="9"/>
  <c r="BD560" i="9"/>
  <c r="BD561" i="9"/>
  <c r="BD562" i="9"/>
  <c r="BD563" i="9"/>
  <c r="BD564" i="9"/>
  <c r="BD565" i="9"/>
  <c r="BD566" i="9"/>
  <c r="BD567" i="9"/>
  <c r="BD568" i="9"/>
  <c r="BD569" i="9"/>
  <c r="BD570" i="9"/>
  <c r="BD571" i="9"/>
  <c r="BD572" i="9"/>
  <c r="BD573" i="9"/>
  <c r="BD574" i="9"/>
  <c r="BD575" i="9"/>
  <c r="BD576" i="9"/>
  <c r="BD577" i="9"/>
  <c r="BD578" i="9"/>
  <c r="BD579" i="9"/>
  <c r="BD580" i="9"/>
  <c r="BD581" i="9"/>
  <c r="BD582" i="9"/>
  <c r="BD583" i="9"/>
  <c r="BD584" i="9"/>
  <c r="BD585" i="9"/>
  <c r="BD586" i="9"/>
  <c r="BD587" i="9"/>
  <c r="BD588" i="9"/>
  <c r="BD589" i="9"/>
  <c r="BD590" i="9"/>
  <c r="BD591" i="9"/>
  <c r="BD592" i="9"/>
  <c r="BD593" i="9"/>
  <c r="BD594" i="9"/>
  <c r="BD595" i="9"/>
  <c r="BD596" i="9"/>
  <c r="BD597" i="9"/>
  <c r="BD598" i="9"/>
  <c r="BD599" i="9"/>
  <c r="BD600" i="9"/>
  <c r="BD601" i="9"/>
  <c r="BD602" i="9"/>
  <c r="BD603" i="9"/>
  <c r="BD604" i="9"/>
  <c r="BD605" i="9"/>
  <c r="BD606" i="9"/>
  <c r="BD607" i="9"/>
  <c r="BD608" i="9"/>
  <c r="BD609" i="9"/>
  <c r="BD610" i="9"/>
  <c r="BD611" i="9"/>
  <c r="BD612" i="9"/>
  <c r="BD613" i="9"/>
  <c r="BD614" i="9"/>
  <c r="BD615" i="9"/>
  <c r="BD616" i="9"/>
  <c r="BD617" i="9"/>
  <c r="BD618" i="9"/>
  <c r="BD619" i="9"/>
  <c r="BD620" i="9"/>
  <c r="BD621" i="9"/>
  <c r="BD622" i="9"/>
  <c r="BD623" i="9"/>
  <c r="BD624" i="9"/>
  <c r="BD625" i="9"/>
  <c r="BD626" i="9"/>
  <c r="BD627" i="9"/>
  <c r="BD628" i="9"/>
  <c r="BD629" i="9"/>
  <c r="BD630" i="9"/>
  <c r="BD631" i="9"/>
  <c r="BD632" i="9"/>
  <c r="BD633" i="9"/>
  <c r="BD634" i="9"/>
  <c r="BD635" i="9"/>
  <c r="BD636" i="9"/>
  <c r="BD637" i="9"/>
  <c r="BD638" i="9"/>
  <c r="BD639" i="9"/>
  <c r="BD640" i="9"/>
  <c r="BD641" i="9"/>
  <c r="BD642" i="9"/>
  <c r="BD643" i="9"/>
  <c r="BD644" i="9"/>
  <c r="BD645" i="9"/>
  <c r="BD646" i="9"/>
  <c r="BD647" i="9"/>
  <c r="BD648" i="9"/>
  <c r="BD649" i="9"/>
  <c r="BD650" i="9"/>
  <c r="BD651" i="9"/>
  <c r="BD652" i="9"/>
  <c r="BD653" i="9"/>
  <c r="BD654" i="9"/>
  <c r="BD655" i="9"/>
  <c r="BD656" i="9"/>
  <c r="BD657" i="9"/>
  <c r="BD658" i="9"/>
  <c r="BD659" i="9"/>
  <c r="BD663" i="9"/>
  <c r="BD459" i="9"/>
  <c r="BD11" i="9"/>
  <c r="BD4" i="9"/>
  <c r="BE663" i="9"/>
  <c r="BC663" i="9"/>
  <c r="BB663" i="9"/>
  <c r="BA663" i="9"/>
  <c r="AZ663" i="9"/>
  <c r="AY663" i="9"/>
  <c r="AX663" i="9"/>
  <c r="AW663" i="9"/>
  <c r="AV663" i="9"/>
  <c r="AU663" i="9"/>
  <c r="AT663" i="9"/>
  <c r="AS663" i="9"/>
  <c r="AR663" i="9"/>
  <c r="AQ663" i="9"/>
  <c r="AP663" i="9"/>
  <c r="AO663" i="9"/>
  <c r="AN663" i="9"/>
  <c r="AM663" i="9"/>
  <c r="AL663" i="9"/>
  <c r="AK663" i="9"/>
  <c r="AJ663" i="9"/>
  <c r="AI663" i="9"/>
  <c r="AH663" i="9"/>
  <c r="AG663" i="9"/>
  <c r="AF663" i="9"/>
  <c r="AE663" i="9"/>
  <c r="AD663" i="9"/>
  <c r="AC663" i="9"/>
  <c r="AB663" i="9"/>
  <c r="AA663" i="9"/>
  <c r="Z663" i="9"/>
  <c r="Y663" i="9"/>
  <c r="X663" i="9"/>
  <c r="W663" i="9"/>
  <c r="V663" i="9"/>
  <c r="U663" i="9"/>
  <c r="T663" i="9"/>
  <c r="S663" i="9"/>
  <c r="R663" i="9"/>
  <c r="Q663" i="9"/>
  <c r="P663" i="9"/>
  <c r="O663" i="9"/>
  <c r="N663" i="9"/>
  <c r="M663" i="9"/>
  <c r="L663" i="9"/>
  <c r="K663" i="9"/>
  <c r="J663" i="9"/>
  <c r="I663" i="9"/>
  <c r="H663" i="9"/>
  <c r="G663" i="9"/>
  <c r="F663" i="9"/>
  <c r="E663" i="9"/>
  <c r="D663" i="9"/>
  <c r="C663" i="9"/>
  <c r="B663" i="9"/>
  <c r="A663" i="9"/>
  <c r="BD659" i="2"/>
  <c r="BE5" i="2"/>
  <c r="BD664" i="2"/>
  <c r="BD13" i="2"/>
  <c r="BD664" i="9" l="1"/>
  <c r="BE659" i="9"/>
  <c r="BC659" i="9"/>
  <c r="BB659" i="9"/>
  <c r="BA659" i="9"/>
  <c r="AZ659" i="9"/>
  <c r="AY659" i="9"/>
  <c r="AX659" i="9"/>
  <c r="AW659" i="9"/>
  <c r="AV659" i="9"/>
  <c r="AU659" i="9"/>
  <c r="AT659" i="9"/>
  <c r="AS659" i="9"/>
  <c r="AR659" i="9"/>
  <c r="AQ659" i="9"/>
  <c r="AP659" i="9"/>
  <c r="AO659" i="9"/>
  <c r="AN659" i="9"/>
  <c r="AM659" i="9"/>
  <c r="AL659" i="9"/>
  <c r="AK659" i="9"/>
  <c r="AJ659" i="9"/>
  <c r="AI659" i="9"/>
  <c r="AH659" i="9"/>
  <c r="AG659" i="9"/>
  <c r="AF659" i="9"/>
  <c r="AE659" i="9"/>
  <c r="AD659" i="9"/>
  <c r="AC659" i="9"/>
  <c r="AB659" i="9"/>
  <c r="AA659" i="9"/>
  <c r="Z659" i="9"/>
  <c r="Y659" i="9"/>
  <c r="X659" i="9"/>
  <c r="W659" i="9"/>
  <c r="V659" i="9"/>
  <c r="U659" i="9"/>
  <c r="T659" i="9"/>
  <c r="S659" i="9"/>
  <c r="R659" i="9"/>
  <c r="Q659" i="9"/>
  <c r="P659" i="9"/>
  <c r="O659" i="9"/>
  <c r="N659" i="9"/>
  <c r="M659" i="9"/>
  <c r="L659" i="9"/>
  <c r="K659" i="9"/>
  <c r="J659" i="9"/>
  <c r="I659" i="9"/>
  <c r="H659" i="9"/>
  <c r="G659" i="9"/>
  <c r="F659" i="9"/>
  <c r="E659" i="9"/>
  <c r="D659" i="9"/>
  <c r="C659" i="9"/>
  <c r="B659" i="9"/>
  <c r="A659" i="9"/>
  <c r="BE658" i="9" l="1"/>
  <c r="BC658" i="9"/>
  <c r="BB658" i="9"/>
  <c r="BA658" i="9"/>
  <c r="AZ658" i="9"/>
  <c r="AX658" i="9"/>
  <c r="AW658" i="9"/>
  <c r="AV658" i="9"/>
  <c r="AU658" i="9"/>
  <c r="AT658" i="9"/>
  <c r="AS658" i="9"/>
  <c r="AR658" i="9"/>
  <c r="AQ658" i="9"/>
  <c r="AP658" i="9"/>
  <c r="AO658" i="9"/>
  <c r="AN658" i="9"/>
  <c r="AM658" i="9"/>
  <c r="AL658" i="9"/>
  <c r="AK658" i="9"/>
  <c r="AJ658" i="9"/>
  <c r="AI658" i="9"/>
  <c r="AH658" i="9"/>
  <c r="AG658" i="9"/>
  <c r="AF658" i="9"/>
  <c r="AE658" i="9"/>
  <c r="AD658" i="9"/>
  <c r="AC658" i="9"/>
  <c r="AB658" i="9"/>
  <c r="AA658" i="9"/>
  <c r="Z658" i="9"/>
  <c r="Y658" i="9"/>
  <c r="X658" i="9"/>
  <c r="W658" i="9"/>
  <c r="V658" i="9"/>
  <c r="U658" i="9"/>
  <c r="T658" i="9"/>
  <c r="S658" i="9"/>
  <c r="R658" i="9"/>
  <c r="Q658" i="9"/>
  <c r="P658" i="9"/>
  <c r="O658" i="9"/>
  <c r="N658" i="9"/>
  <c r="M658" i="9"/>
  <c r="L658" i="9"/>
  <c r="K658" i="9"/>
  <c r="J658" i="9"/>
  <c r="I658" i="9"/>
  <c r="H658" i="9"/>
  <c r="G658" i="9"/>
  <c r="F658" i="9"/>
  <c r="E658" i="9"/>
  <c r="D658" i="9"/>
  <c r="C658" i="9"/>
  <c r="B658" i="9"/>
  <c r="A658" i="9"/>
  <c r="AY658" i="2"/>
  <c r="AY658" i="9" s="1"/>
  <c r="BA5" i="2"/>
  <c r="BE657" i="9" l="1"/>
  <c r="BC657" i="9"/>
  <c r="BB657" i="9"/>
  <c r="BA657" i="9"/>
  <c r="AZ657" i="9"/>
  <c r="AY657" i="9"/>
  <c r="AX657" i="9"/>
  <c r="AW657" i="9"/>
  <c r="AV657" i="9"/>
  <c r="AU657" i="9"/>
  <c r="AT657" i="9"/>
  <c r="AS657" i="9"/>
  <c r="AR657" i="9"/>
  <c r="AQ657" i="9"/>
  <c r="AP657" i="9"/>
  <c r="AO657" i="9"/>
  <c r="AN657" i="9"/>
  <c r="AM657" i="9"/>
  <c r="AL657" i="9"/>
  <c r="AK657" i="9"/>
  <c r="AJ657" i="9"/>
  <c r="AI657" i="9"/>
  <c r="AH657" i="9"/>
  <c r="AG657" i="9"/>
  <c r="AF657" i="9"/>
  <c r="AE657" i="9"/>
  <c r="AD657" i="9"/>
  <c r="AC657" i="9"/>
  <c r="AB657" i="9"/>
  <c r="AA657" i="9"/>
  <c r="Z657" i="9"/>
  <c r="Y657" i="9"/>
  <c r="X657" i="9"/>
  <c r="W657" i="9"/>
  <c r="V657" i="9"/>
  <c r="U657" i="9"/>
  <c r="T657" i="9"/>
  <c r="S657" i="9"/>
  <c r="R657" i="9"/>
  <c r="Q657" i="9"/>
  <c r="P657" i="9"/>
  <c r="O657" i="9"/>
  <c r="N657" i="9"/>
  <c r="M657" i="9"/>
  <c r="L657" i="9"/>
  <c r="K657" i="9"/>
  <c r="J657" i="9"/>
  <c r="I657" i="9"/>
  <c r="H657" i="9"/>
  <c r="G657" i="9"/>
  <c r="F657" i="9"/>
  <c r="E657" i="9"/>
  <c r="D657" i="9"/>
  <c r="C657" i="9"/>
  <c r="B657" i="9"/>
  <c r="A657" i="9"/>
  <c r="BE656" i="9"/>
  <c r="BC656" i="9"/>
  <c r="BB656" i="9"/>
  <c r="BA656" i="9"/>
  <c r="AZ656" i="9"/>
  <c r="AY656" i="9"/>
  <c r="AX656" i="9"/>
  <c r="AW656" i="9"/>
  <c r="AV656" i="9"/>
  <c r="AU656" i="9"/>
  <c r="AT656" i="9"/>
  <c r="AS656" i="9"/>
  <c r="AR656" i="9"/>
  <c r="AQ656" i="9"/>
  <c r="AP656" i="9"/>
  <c r="AO656" i="9"/>
  <c r="AN656" i="9"/>
  <c r="AM656" i="9"/>
  <c r="AL656" i="9"/>
  <c r="AK656" i="9"/>
  <c r="AJ656" i="9"/>
  <c r="AI656" i="9"/>
  <c r="AH656" i="9"/>
  <c r="AG656" i="9"/>
  <c r="AF656" i="9"/>
  <c r="AE656" i="9"/>
  <c r="AD656" i="9"/>
  <c r="AC656" i="9"/>
  <c r="AB656" i="9"/>
  <c r="AA656" i="9"/>
  <c r="Z656" i="9"/>
  <c r="Y656" i="9"/>
  <c r="X656" i="9"/>
  <c r="W656" i="9"/>
  <c r="V656" i="9"/>
  <c r="U656" i="9"/>
  <c r="T656" i="9"/>
  <c r="S656" i="9"/>
  <c r="R656" i="9"/>
  <c r="Q656" i="9"/>
  <c r="P656" i="9"/>
  <c r="O656" i="9"/>
  <c r="N656" i="9"/>
  <c r="M656" i="9"/>
  <c r="L656" i="9"/>
  <c r="K656" i="9"/>
  <c r="J656" i="9"/>
  <c r="I656" i="9"/>
  <c r="H656" i="9"/>
  <c r="G656" i="9"/>
  <c r="F656" i="9"/>
  <c r="E656" i="9"/>
  <c r="D656" i="9"/>
  <c r="C656" i="9"/>
  <c r="B656" i="9"/>
  <c r="A656" i="9"/>
  <c r="BE655" i="9" l="1"/>
  <c r="BC655" i="9"/>
  <c r="BB655" i="9"/>
  <c r="BA655" i="9"/>
  <c r="AZ655" i="9"/>
  <c r="AY655" i="9"/>
  <c r="AX655" i="9"/>
  <c r="AW655" i="9"/>
  <c r="AV655" i="9"/>
  <c r="AU655" i="9"/>
  <c r="AT655" i="9"/>
  <c r="AS655" i="9"/>
  <c r="AR655" i="9"/>
  <c r="AQ655" i="9"/>
  <c r="AP655" i="9"/>
  <c r="AO655" i="9"/>
  <c r="AN655" i="9"/>
  <c r="AM655" i="9"/>
  <c r="AL655" i="9"/>
  <c r="AK655" i="9"/>
  <c r="AJ655" i="9"/>
  <c r="AI655" i="9"/>
  <c r="AH655" i="9"/>
  <c r="AG655" i="9"/>
  <c r="AF655" i="9"/>
  <c r="AE655" i="9"/>
  <c r="AD655" i="9"/>
  <c r="AC655" i="9"/>
  <c r="AB655" i="9"/>
  <c r="AA655" i="9"/>
  <c r="Z655" i="9"/>
  <c r="Y655" i="9"/>
  <c r="X655" i="9"/>
  <c r="W655" i="9"/>
  <c r="V655" i="9"/>
  <c r="U655" i="9"/>
  <c r="T655" i="9"/>
  <c r="S655" i="9"/>
  <c r="R655" i="9"/>
  <c r="Q655" i="9"/>
  <c r="P655" i="9"/>
  <c r="O655" i="9"/>
  <c r="N655" i="9"/>
  <c r="M655" i="9"/>
  <c r="L655" i="9"/>
  <c r="K655" i="9"/>
  <c r="J655" i="9"/>
  <c r="I655" i="9"/>
  <c r="H655" i="9"/>
  <c r="G655" i="9"/>
  <c r="F655" i="9"/>
  <c r="E655" i="9"/>
  <c r="D655" i="9"/>
  <c r="C655" i="9"/>
  <c r="B655" i="9"/>
  <c r="A655" i="9"/>
  <c r="AO4" i="9"/>
  <c r="AO655" i="2"/>
  <c r="BP655" i="2"/>
  <c r="BE654" i="9"/>
  <c r="BC654" i="9"/>
  <c r="BB654" i="9"/>
  <c r="BA654" i="9"/>
  <c r="AZ654" i="9"/>
  <c r="AY654" i="9"/>
  <c r="AX654" i="9"/>
  <c r="AW654" i="9"/>
  <c r="AV654" i="9"/>
  <c r="AU654" i="9"/>
  <c r="AT654" i="9"/>
  <c r="AS654" i="9"/>
  <c r="AR654" i="9"/>
  <c r="AQ654" i="9"/>
  <c r="AP654" i="9"/>
  <c r="AO654" i="9"/>
  <c r="AN654" i="9"/>
  <c r="AM654" i="9"/>
  <c r="AL654" i="9"/>
  <c r="AK654" i="9"/>
  <c r="AJ654" i="9"/>
  <c r="AI654" i="9"/>
  <c r="AH654" i="9"/>
  <c r="AG654" i="9"/>
  <c r="AF654" i="9"/>
  <c r="AE654" i="9"/>
  <c r="AD654" i="9"/>
  <c r="AC654" i="9"/>
  <c r="AB654" i="9"/>
  <c r="AA654" i="9"/>
  <c r="Z654" i="9"/>
  <c r="Y654" i="9"/>
  <c r="X654" i="9"/>
  <c r="W654" i="9"/>
  <c r="V654" i="9"/>
  <c r="U654" i="9"/>
  <c r="T654" i="9"/>
  <c r="S654" i="9"/>
  <c r="R654" i="9"/>
  <c r="Q654" i="9"/>
  <c r="P654" i="9"/>
  <c r="O654" i="9"/>
  <c r="N654" i="9"/>
  <c r="M654" i="9"/>
  <c r="L654" i="9"/>
  <c r="K654" i="9"/>
  <c r="J654" i="9"/>
  <c r="I654" i="9"/>
  <c r="H654" i="9"/>
  <c r="G654" i="9"/>
  <c r="F654" i="9"/>
  <c r="E654" i="9"/>
  <c r="D654" i="9"/>
  <c r="C654" i="9"/>
  <c r="B654" i="9"/>
  <c r="A654" i="9"/>
  <c r="BE654" i="2"/>
  <c r="AO460" i="9"/>
  <c r="AO461" i="9"/>
  <c r="AO462" i="9"/>
  <c r="AO463" i="9"/>
  <c r="AO464" i="9"/>
  <c r="AO465" i="9"/>
  <c r="AO466" i="9"/>
  <c r="AO467" i="9"/>
  <c r="AO468" i="9"/>
  <c r="AO469" i="9"/>
  <c r="AO470" i="9"/>
  <c r="AO471" i="9"/>
  <c r="AO472" i="9"/>
  <c r="AO473" i="9"/>
  <c r="AO474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7" i="9"/>
  <c r="AO488" i="9"/>
  <c r="AO489" i="9"/>
  <c r="AO490" i="9"/>
  <c r="AO491" i="9"/>
  <c r="AO492" i="9"/>
  <c r="AO493" i="9"/>
  <c r="AO494" i="9"/>
  <c r="AO495" i="9"/>
  <c r="AO496" i="9"/>
  <c r="AO497" i="9"/>
  <c r="AO498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5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O568" i="9"/>
  <c r="AO569" i="9"/>
  <c r="AO570" i="9"/>
  <c r="AO571" i="9"/>
  <c r="AO572" i="9"/>
  <c r="AO573" i="9"/>
  <c r="AO574" i="9"/>
  <c r="AO575" i="9"/>
  <c r="AO576" i="9"/>
  <c r="AO577" i="9"/>
  <c r="AO578" i="9"/>
  <c r="AO579" i="9"/>
  <c r="AO580" i="9"/>
  <c r="AO581" i="9"/>
  <c r="AO582" i="9"/>
  <c r="AO583" i="9"/>
  <c r="AO584" i="9"/>
  <c r="AO585" i="9"/>
  <c r="AO586" i="9"/>
  <c r="AO587" i="9"/>
  <c r="AO588" i="9"/>
  <c r="AO589" i="9"/>
  <c r="AO590" i="9"/>
  <c r="AO591" i="9"/>
  <c r="AO592" i="9"/>
  <c r="AO593" i="9"/>
  <c r="AO594" i="9"/>
  <c r="AO595" i="9"/>
  <c r="AO596" i="9"/>
  <c r="AO597" i="9"/>
  <c r="AO598" i="9"/>
  <c r="AO599" i="9"/>
  <c r="AO600" i="9"/>
  <c r="AO601" i="9"/>
  <c r="AO602" i="9"/>
  <c r="AO603" i="9"/>
  <c r="AO604" i="9"/>
  <c r="AO605" i="9"/>
  <c r="AO606" i="9"/>
  <c r="AO607" i="9"/>
  <c r="AO608" i="9"/>
  <c r="AO609" i="9"/>
  <c r="AO610" i="9"/>
  <c r="AO611" i="9"/>
  <c r="AO612" i="9"/>
  <c r="AO613" i="9"/>
  <c r="AO614" i="9"/>
  <c r="AO615" i="9"/>
  <c r="AO616" i="9"/>
  <c r="AO617" i="9"/>
  <c r="AO618" i="9"/>
  <c r="AO619" i="9"/>
  <c r="AO620" i="9"/>
  <c r="AO621" i="9"/>
  <c r="AO622" i="9"/>
  <c r="AO623" i="9"/>
  <c r="AO624" i="9"/>
  <c r="AO625" i="9"/>
  <c r="AO626" i="9"/>
  <c r="AO627" i="9"/>
  <c r="AO628" i="9"/>
  <c r="AO629" i="9"/>
  <c r="AO630" i="9"/>
  <c r="AO631" i="9"/>
  <c r="AO632" i="9"/>
  <c r="AO633" i="9"/>
  <c r="AO634" i="9"/>
  <c r="AO635" i="9"/>
  <c r="AO636" i="9"/>
  <c r="AO637" i="9"/>
  <c r="AO638" i="9"/>
  <c r="AO639" i="9"/>
  <c r="AO640" i="9"/>
  <c r="AO641" i="9"/>
  <c r="AO642" i="9"/>
  <c r="AO643" i="9"/>
  <c r="AO644" i="9"/>
  <c r="AO645" i="9"/>
  <c r="AO646" i="9"/>
  <c r="AO647" i="9"/>
  <c r="AO648" i="9"/>
  <c r="AO649" i="9"/>
  <c r="AO650" i="9"/>
  <c r="AO651" i="9"/>
  <c r="AO652" i="9"/>
  <c r="AO653" i="9"/>
  <c r="AO459" i="9"/>
  <c r="BE653" i="9"/>
  <c r="BC653" i="9"/>
  <c r="BB653" i="9"/>
  <c r="BA653" i="9"/>
  <c r="AZ653" i="9"/>
  <c r="AY653" i="9"/>
  <c r="AX653" i="9"/>
  <c r="AW653" i="9"/>
  <c r="AV653" i="9"/>
  <c r="AU653" i="9"/>
  <c r="AT653" i="9"/>
  <c r="AS653" i="9"/>
  <c r="AR653" i="9"/>
  <c r="AQ653" i="9"/>
  <c r="AP653" i="9"/>
  <c r="AN653" i="9"/>
  <c r="AM653" i="9"/>
  <c r="AL653" i="9"/>
  <c r="AK653" i="9"/>
  <c r="AJ653" i="9"/>
  <c r="AI653" i="9"/>
  <c r="AH653" i="9"/>
  <c r="AG653" i="9"/>
  <c r="AF653" i="9"/>
  <c r="AE653" i="9"/>
  <c r="AD653" i="9"/>
  <c r="AC653" i="9"/>
  <c r="AB653" i="9"/>
  <c r="AA653" i="9"/>
  <c r="Z653" i="9"/>
  <c r="Y653" i="9"/>
  <c r="X653" i="9"/>
  <c r="W653" i="9"/>
  <c r="V653" i="9"/>
  <c r="U653" i="9"/>
  <c r="T653" i="9"/>
  <c r="S653" i="9"/>
  <c r="R653" i="9"/>
  <c r="Q653" i="9"/>
  <c r="P653" i="9"/>
  <c r="O653" i="9"/>
  <c r="N653" i="9"/>
  <c r="M653" i="9"/>
  <c r="L653" i="9"/>
  <c r="K653" i="9"/>
  <c r="J653" i="9"/>
  <c r="I653" i="9"/>
  <c r="H653" i="9"/>
  <c r="G653" i="9"/>
  <c r="F653" i="9"/>
  <c r="E653" i="9"/>
  <c r="D653" i="9"/>
  <c r="C653" i="9"/>
  <c r="B653" i="9"/>
  <c r="A653" i="9"/>
  <c r="AO653" i="2"/>
  <c r="BE652" i="9"/>
  <c r="BC652" i="9"/>
  <c r="BB652" i="9"/>
  <c r="BA652" i="9"/>
  <c r="AZ652" i="9"/>
  <c r="AY652" i="9"/>
  <c r="AX652" i="9"/>
  <c r="AW652" i="9"/>
  <c r="AV652" i="9"/>
  <c r="AU652" i="9"/>
  <c r="AT652" i="9"/>
  <c r="AS652" i="9"/>
  <c r="AR652" i="9"/>
  <c r="AQ652" i="9"/>
  <c r="AP652" i="9"/>
  <c r="AN652" i="9"/>
  <c r="AM652" i="9"/>
  <c r="AL652" i="9"/>
  <c r="AK652" i="9"/>
  <c r="AJ652" i="9"/>
  <c r="AI652" i="9"/>
  <c r="AH652" i="9"/>
  <c r="AG652" i="9"/>
  <c r="AF652" i="9"/>
  <c r="AE652" i="9"/>
  <c r="AD652" i="9"/>
  <c r="AC652" i="9"/>
  <c r="AB652" i="9"/>
  <c r="AA652" i="9"/>
  <c r="Z652" i="9"/>
  <c r="Y652" i="9"/>
  <c r="X652" i="9"/>
  <c r="W652" i="9"/>
  <c r="V652" i="9"/>
  <c r="U652" i="9"/>
  <c r="T652" i="9"/>
  <c r="S652" i="9"/>
  <c r="R652" i="9"/>
  <c r="Q652" i="9"/>
  <c r="P652" i="9"/>
  <c r="O652" i="9"/>
  <c r="N652" i="9"/>
  <c r="M652" i="9"/>
  <c r="L652" i="9"/>
  <c r="K652" i="9"/>
  <c r="J652" i="9"/>
  <c r="I652" i="9"/>
  <c r="H652" i="9"/>
  <c r="G652" i="9"/>
  <c r="F652" i="9"/>
  <c r="E652" i="9"/>
  <c r="D652" i="9"/>
  <c r="C652" i="9"/>
  <c r="B652" i="9"/>
  <c r="A652" i="9"/>
  <c r="BE652" i="2"/>
  <c r="AO13" i="2" l="1"/>
  <c r="AO11" i="9" s="1"/>
  <c r="AO664" i="9" s="1"/>
  <c r="BE651" i="9"/>
  <c r="BC651" i="9"/>
  <c r="BB651" i="9"/>
  <c r="BA651" i="9"/>
  <c r="AZ651" i="9"/>
  <c r="AY651" i="9"/>
  <c r="AX651" i="9"/>
  <c r="AW651" i="9"/>
  <c r="AV651" i="9"/>
  <c r="AU651" i="9"/>
  <c r="AT651" i="9"/>
  <c r="AS651" i="9"/>
  <c r="AR651" i="9"/>
  <c r="AQ651" i="9"/>
  <c r="AP651" i="9"/>
  <c r="AN651" i="9"/>
  <c r="AM651" i="9"/>
  <c r="AL651" i="9"/>
  <c r="AK651" i="9"/>
  <c r="AJ651" i="9"/>
  <c r="AI651" i="9"/>
  <c r="AH651" i="9"/>
  <c r="AG651" i="9"/>
  <c r="AF651" i="9"/>
  <c r="AE651" i="9"/>
  <c r="AD651" i="9"/>
  <c r="AC651" i="9"/>
  <c r="AB651" i="9"/>
  <c r="AA651" i="9"/>
  <c r="Z651" i="9"/>
  <c r="Y651" i="9"/>
  <c r="X651" i="9"/>
  <c r="W651" i="9"/>
  <c r="V651" i="9"/>
  <c r="U651" i="9"/>
  <c r="T651" i="9"/>
  <c r="S651" i="9"/>
  <c r="R651" i="9"/>
  <c r="Q651" i="9"/>
  <c r="P651" i="9"/>
  <c r="O651" i="9"/>
  <c r="N651" i="9"/>
  <c r="M651" i="9"/>
  <c r="L651" i="9"/>
  <c r="K651" i="9"/>
  <c r="J651" i="9"/>
  <c r="I651" i="9"/>
  <c r="H651" i="9"/>
  <c r="G651" i="9"/>
  <c r="F651" i="9"/>
  <c r="E651" i="9"/>
  <c r="D651" i="9"/>
  <c r="C651" i="9"/>
  <c r="B651" i="9"/>
  <c r="A651" i="9"/>
  <c r="BE650" i="9"/>
  <c r="BC650" i="9"/>
  <c r="BB650" i="9"/>
  <c r="BA650" i="9"/>
  <c r="AZ650" i="9"/>
  <c r="AY650" i="9"/>
  <c r="AX650" i="9"/>
  <c r="AW650" i="9"/>
  <c r="AV650" i="9"/>
  <c r="AU650" i="9"/>
  <c r="AT650" i="9"/>
  <c r="AS650" i="9"/>
  <c r="AR650" i="9"/>
  <c r="AQ650" i="9"/>
  <c r="AP650" i="9"/>
  <c r="AN650" i="9"/>
  <c r="AM650" i="9"/>
  <c r="AL650" i="9"/>
  <c r="AK650" i="9"/>
  <c r="AJ650" i="9"/>
  <c r="AI650" i="9"/>
  <c r="AH650" i="9"/>
  <c r="AG650" i="9"/>
  <c r="AF650" i="9"/>
  <c r="AE650" i="9"/>
  <c r="AD650" i="9"/>
  <c r="AC650" i="9"/>
  <c r="AB650" i="9"/>
  <c r="AA650" i="9"/>
  <c r="Z650" i="9"/>
  <c r="Y650" i="9"/>
  <c r="X650" i="9"/>
  <c r="W650" i="9"/>
  <c r="V650" i="9"/>
  <c r="U650" i="9"/>
  <c r="T650" i="9"/>
  <c r="S650" i="9"/>
  <c r="R650" i="9"/>
  <c r="Q650" i="9"/>
  <c r="P650" i="9"/>
  <c r="O650" i="9"/>
  <c r="N650" i="9"/>
  <c r="M650" i="9"/>
  <c r="L650" i="9"/>
  <c r="K650" i="9"/>
  <c r="J650" i="9"/>
  <c r="I650" i="9"/>
  <c r="H650" i="9"/>
  <c r="G650" i="9"/>
  <c r="F650" i="9"/>
  <c r="E650" i="9"/>
  <c r="D650" i="9"/>
  <c r="C650" i="9"/>
  <c r="B650" i="9"/>
  <c r="A650" i="9"/>
  <c r="BN651" i="2"/>
  <c r="BM651" i="2"/>
  <c r="BN650" i="2"/>
  <c r="BM650" i="2"/>
  <c r="AO664" i="2" l="1"/>
  <c r="BA649" i="2"/>
  <c r="BE649" i="9"/>
  <c r="BC649" i="9"/>
  <c r="BB649" i="9"/>
  <c r="BA649" i="9"/>
  <c r="AZ649" i="9"/>
  <c r="AY649" i="9"/>
  <c r="AX649" i="9"/>
  <c r="AW649" i="9"/>
  <c r="AV649" i="9"/>
  <c r="AU649" i="9"/>
  <c r="AT649" i="9"/>
  <c r="AS649" i="9"/>
  <c r="AR649" i="9"/>
  <c r="AQ649" i="9"/>
  <c r="AP649" i="9"/>
  <c r="AN649" i="9"/>
  <c r="AM649" i="9"/>
  <c r="AL649" i="9"/>
  <c r="AK649" i="9"/>
  <c r="AJ649" i="9"/>
  <c r="AI649" i="9"/>
  <c r="AH649" i="9"/>
  <c r="AG649" i="9"/>
  <c r="AF649" i="9"/>
  <c r="AE649" i="9"/>
  <c r="AD649" i="9"/>
  <c r="AC649" i="9"/>
  <c r="AB649" i="9"/>
  <c r="AA649" i="9"/>
  <c r="Z649" i="9"/>
  <c r="Y649" i="9"/>
  <c r="X649" i="9"/>
  <c r="W649" i="9"/>
  <c r="V649" i="9"/>
  <c r="U649" i="9"/>
  <c r="T649" i="9"/>
  <c r="S649" i="9"/>
  <c r="R649" i="9"/>
  <c r="Q649" i="9"/>
  <c r="P649" i="9"/>
  <c r="O649" i="9"/>
  <c r="N649" i="9"/>
  <c r="M649" i="9"/>
  <c r="L649" i="9"/>
  <c r="K649" i="9"/>
  <c r="J649" i="9"/>
  <c r="I649" i="9"/>
  <c r="H649" i="9"/>
  <c r="G649" i="9"/>
  <c r="F649" i="9"/>
  <c r="E649" i="9"/>
  <c r="D649" i="9"/>
  <c r="C649" i="9"/>
  <c r="B649" i="9"/>
  <c r="A649" i="9"/>
  <c r="BE648" i="9" l="1"/>
  <c r="BC648" i="9"/>
  <c r="BB648" i="9"/>
  <c r="BA648" i="9"/>
  <c r="AZ648" i="9"/>
  <c r="AY648" i="9"/>
  <c r="AX648" i="9"/>
  <c r="AW648" i="9"/>
  <c r="AV648" i="9"/>
  <c r="AU648" i="9"/>
  <c r="AT648" i="9"/>
  <c r="AS648" i="9"/>
  <c r="AR648" i="9"/>
  <c r="AQ648" i="9"/>
  <c r="AP648" i="9"/>
  <c r="AN648" i="9"/>
  <c r="AM648" i="9"/>
  <c r="AL648" i="9"/>
  <c r="AK648" i="9"/>
  <c r="AJ648" i="9"/>
  <c r="AI648" i="9"/>
  <c r="AH648" i="9"/>
  <c r="AG648" i="9"/>
  <c r="AF648" i="9"/>
  <c r="AE648" i="9"/>
  <c r="AD648" i="9"/>
  <c r="AC648" i="9"/>
  <c r="AB648" i="9"/>
  <c r="AA648" i="9"/>
  <c r="Z648" i="9"/>
  <c r="Y648" i="9"/>
  <c r="X648" i="9"/>
  <c r="W648" i="9"/>
  <c r="V648" i="9"/>
  <c r="U648" i="9"/>
  <c r="T648" i="9"/>
  <c r="S648" i="9"/>
  <c r="R648" i="9"/>
  <c r="Q648" i="9"/>
  <c r="P648" i="9"/>
  <c r="O648" i="9"/>
  <c r="N648" i="9"/>
  <c r="M648" i="9"/>
  <c r="L648" i="9"/>
  <c r="K648" i="9"/>
  <c r="J648" i="9"/>
  <c r="I648" i="9"/>
  <c r="H648" i="9"/>
  <c r="G648" i="9"/>
  <c r="F648" i="9"/>
  <c r="E648" i="9"/>
  <c r="D648" i="9"/>
  <c r="C648" i="9"/>
  <c r="B648" i="9"/>
  <c r="A648" i="9"/>
  <c r="BE647" i="9" l="1"/>
  <c r="BC647" i="9"/>
  <c r="BB647" i="9"/>
  <c r="BA647" i="9"/>
  <c r="AZ647" i="9"/>
  <c r="AY647" i="9"/>
  <c r="AX647" i="9"/>
  <c r="AW647" i="9"/>
  <c r="AV647" i="9"/>
  <c r="AU647" i="9"/>
  <c r="AT647" i="9"/>
  <c r="AS647" i="9"/>
  <c r="AR647" i="9"/>
  <c r="AQ647" i="9"/>
  <c r="AP647" i="9"/>
  <c r="AN647" i="9"/>
  <c r="AM647" i="9"/>
  <c r="AL647" i="9"/>
  <c r="AK647" i="9"/>
  <c r="AJ647" i="9"/>
  <c r="AI647" i="9"/>
  <c r="AH647" i="9"/>
  <c r="AG647" i="9"/>
  <c r="AF647" i="9"/>
  <c r="AE647" i="9"/>
  <c r="AD647" i="9"/>
  <c r="AC647" i="9"/>
  <c r="AB647" i="9"/>
  <c r="AA647" i="9"/>
  <c r="Z647" i="9"/>
  <c r="Y647" i="9"/>
  <c r="X647" i="9"/>
  <c r="W647" i="9"/>
  <c r="V647" i="9"/>
  <c r="U647" i="9"/>
  <c r="T647" i="9"/>
  <c r="S647" i="9"/>
  <c r="R647" i="9"/>
  <c r="Q647" i="9"/>
  <c r="P647" i="9"/>
  <c r="O647" i="9"/>
  <c r="N647" i="9"/>
  <c r="M647" i="9"/>
  <c r="L647" i="9"/>
  <c r="K647" i="9"/>
  <c r="J647" i="9"/>
  <c r="I647" i="9"/>
  <c r="H647" i="9"/>
  <c r="G647" i="9"/>
  <c r="F647" i="9"/>
  <c r="E647" i="9"/>
  <c r="D647" i="9"/>
  <c r="C647" i="9"/>
  <c r="B647" i="9"/>
  <c r="A647" i="9"/>
  <c r="BE646" i="9"/>
  <c r="BC646" i="9"/>
  <c r="BB646" i="9"/>
  <c r="BA646" i="9"/>
  <c r="AZ646" i="9"/>
  <c r="AY646" i="9"/>
  <c r="AX646" i="9"/>
  <c r="AW646" i="9"/>
  <c r="AV646" i="9"/>
  <c r="AU646" i="9"/>
  <c r="AT646" i="9"/>
  <c r="AS646" i="9"/>
  <c r="AR646" i="9"/>
  <c r="AQ646" i="9"/>
  <c r="AP646" i="9"/>
  <c r="AN646" i="9"/>
  <c r="AM646" i="9"/>
  <c r="AL646" i="9"/>
  <c r="AK646" i="9"/>
  <c r="AJ646" i="9"/>
  <c r="AI646" i="9"/>
  <c r="AH646" i="9"/>
  <c r="AG646" i="9"/>
  <c r="AF646" i="9"/>
  <c r="AE646" i="9"/>
  <c r="AD646" i="9"/>
  <c r="AC646" i="9"/>
  <c r="AB646" i="9"/>
  <c r="AA646" i="9"/>
  <c r="Z646" i="9"/>
  <c r="Y646" i="9"/>
  <c r="X646" i="9"/>
  <c r="W646" i="9"/>
  <c r="V646" i="9"/>
  <c r="U646" i="9"/>
  <c r="T646" i="9"/>
  <c r="S646" i="9"/>
  <c r="R646" i="9"/>
  <c r="Q646" i="9"/>
  <c r="P646" i="9"/>
  <c r="O646" i="9"/>
  <c r="N646" i="9"/>
  <c r="M646" i="9"/>
  <c r="L646" i="9"/>
  <c r="K646" i="9"/>
  <c r="J646" i="9"/>
  <c r="I646" i="9"/>
  <c r="H646" i="9"/>
  <c r="G646" i="9"/>
  <c r="F646" i="9"/>
  <c r="E646" i="9"/>
  <c r="D646" i="9"/>
  <c r="C646" i="9"/>
  <c r="B646" i="9"/>
  <c r="A646" i="9"/>
  <c r="BE645" i="9"/>
  <c r="BC645" i="9"/>
  <c r="BB645" i="9"/>
  <c r="BA645" i="9"/>
  <c r="AZ645" i="9"/>
  <c r="AY645" i="9"/>
  <c r="AX645" i="9"/>
  <c r="AW645" i="9"/>
  <c r="AV645" i="9"/>
  <c r="AU645" i="9"/>
  <c r="AT645" i="9"/>
  <c r="AS645" i="9"/>
  <c r="AR645" i="9"/>
  <c r="AQ645" i="9"/>
  <c r="AP645" i="9"/>
  <c r="AN645" i="9"/>
  <c r="AM645" i="9"/>
  <c r="AL645" i="9"/>
  <c r="AK645" i="9"/>
  <c r="AJ645" i="9"/>
  <c r="AI645" i="9"/>
  <c r="AH645" i="9"/>
  <c r="AG645" i="9"/>
  <c r="AF645" i="9"/>
  <c r="AE645" i="9"/>
  <c r="AD645" i="9"/>
  <c r="AC645" i="9"/>
  <c r="AB645" i="9"/>
  <c r="AA645" i="9"/>
  <c r="Z645" i="9"/>
  <c r="Y645" i="9"/>
  <c r="X645" i="9"/>
  <c r="W645" i="9"/>
  <c r="V645" i="9"/>
  <c r="U645" i="9"/>
  <c r="T645" i="9"/>
  <c r="S645" i="9"/>
  <c r="R645" i="9"/>
  <c r="Q645" i="9"/>
  <c r="P645" i="9"/>
  <c r="O645" i="9"/>
  <c r="N645" i="9"/>
  <c r="M645" i="9"/>
  <c r="L645" i="9"/>
  <c r="K645" i="9"/>
  <c r="J645" i="9"/>
  <c r="I645" i="9"/>
  <c r="H645" i="9"/>
  <c r="G645" i="9"/>
  <c r="F645" i="9"/>
  <c r="E645" i="9"/>
  <c r="D645" i="9"/>
  <c r="C645" i="9"/>
  <c r="B645" i="9"/>
  <c r="A645" i="9"/>
  <c r="BN646" i="2"/>
  <c r="BM646" i="2"/>
  <c r="BN645" i="2"/>
  <c r="BM645" i="2"/>
  <c r="BE644" i="9" l="1"/>
  <c r="BC644" i="9"/>
  <c r="BB644" i="9"/>
  <c r="BA644" i="9"/>
  <c r="AZ644" i="9"/>
  <c r="AY644" i="9"/>
  <c r="AX644" i="9"/>
  <c r="AW644" i="9"/>
  <c r="AV644" i="9"/>
  <c r="AU644" i="9"/>
  <c r="AT644" i="9"/>
  <c r="AS644" i="9"/>
  <c r="AR644" i="9"/>
  <c r="AQ644" i="9"/>
  <c r="AP644" i="9"/>
  <c r="AN644" i="9"/>
  <c r="AM644" i="9"/>
  <c r="AL644" i="9"/>
  <c r="AK644" i="9"/>
  <c r="AJ644" i="9"/>
  <c r="AI644" i="9"/>
  <c r="AH644" i="9"/>
  <c r="AG644" i="9"/>
  <c r="AF644" i="9"/>
  <c r="AE644" i="9"/>
  <c r="AD644" i="9"/>
  <c r="AC644" i="9"/>
  <c r="AB644" i="9"/>
  <c r="AA644" i="9"/>
  <c r="Z644" i="9"/>
  <c r="Y644" i="9"/>
  <c r="X644" i="9"/>
  <c r="W644" i="9"/>
  <c r="V644" i="9"/>
  <c r="U644" i="9"/>
  <c r="T644" i="9"/>
  <c r="S644" i="9"/>
  <c r="R644" i="9"/>
  <c r="Q644" i="9"/>
  <c r="P644" i="9"/>
  <c r="O644" i="9"/>
  <c r="N644" i="9"/>
  <c r="M644" i="9"/>
  <c r="L644" i="9"/>
  <c r="K644" i="9"/>
  <c r="J644" i="9"/>
  <c r="I644" i="9"/>
  <c r="H644" i="9"/>
  <c r="G644" i="9"/>
  <c r="F644" i="9"/>
  <c r="E644" i="9"/>
  <c r="D644" i="9"/>
  <c r="C644" i="9"/>
  <c r="B644" i="9"/>
  <c r="A644" i="9"/>
  <c r="BA644" i="2"/>
  <c r="BE643" i="9" l="1"/>
  <c r="BC643" i="9"/>
  <c r="BB643" i="9"/>
  <c r="BA643" i="9"/>
  <c r="AZ643" i="9"/>
  <c r="AY643" i="9"/>
  <c r="AX643" i="9"/>
  <c r="AW643" i="9"/>
  <c r="AV643" i="9"/>
  <c r="AU643" i="9"/>
  <c r="AT643" i="9"/>
  <c r="AS643" i="9"/>
  <c r="AR643" i="9"/>
  <c r="AQ643" i="9"/>
  <c r="AP643" i="9"/>
  <c r="AN643" i="9"/>
  <c r="AM643" i="9"/>
  <c r="AL643" i="9"/>
  <c r="AK643" i="9"/>
  <c r="AJ643" i="9"/>
  <c r="AI643" i="9"/>
  <c r="AH643" i="9"/>
  <c r="AG643" i="9"/>
  <c r="AF643" i="9"/>
  <c r="AE643" i="9"/>
  <c r="AD643" i="9"/>
  <c r="AC643" i="9"/>
  <c r="AB643" i="9"/>
  <c r="AA643" i="9"/>
  <c r="Z643" i="9"/>
  <c r="Y643" i="9"/>
  <c r="X643" i="9"/>
  <c r="W643" i="9"/>
  <c r="V643" i="9"/>
  <c r="U643" i="9"/>
  <c r="T643" i="9"/>
  <c r="S643" i="9"/>
  <c r="R643" i="9"/>
  <c r="Q643" i="9"/>
  <c r="P643" i="9"/>
  <c r="O643" i="9"/>
  <c r="N643" i="9"/>
  <c r="M643" i="9"/>
  <c r="L643" i="9"/>
  <c r="K643" i="9"/>
  <c r="J643" i="9"/>
  <c r="I643" i="9"/>
  <c r="H643" i="9"/>
  <c r="G643" i="9"/>
  <c r="F643" i="9"/>
  <c r="E643" i="9"/>
  <c r="D643" i="9"/>
  <c r="C643" i="9"/>
  <c r="B643" i="9"/>
  <c r="A643" i="9"/>
  <c r="BE460" i="9"/>
  <c r="BE461" i="9"/>
  <c r="BE462" i="9"/>
  <c r="BE463" i="9"/>
  <c r="BE464" i="9"/>
  <c r="BE465" i="9"/>
  <c r="BE466" i="9"/>
  <c r="BE467" i="9"/>
  <c r="BE468" i="9"/>
  <c r="BE469" i="9"/>
  <c r="BE470" i="9"/>
  <c r="BE471" i="9"/>
  <c r="BE472" i="9"/>
  <c r="BE473" i="9"/>
  <c r="BE474" i="9"/>
  <c r="BE475" i="9"/>
  <c r="BE476" i="9"/>
  <c r="BE477" i="9"/>
  <c r="BE478" i="9"/>
  <c r="BE479" i="9"/>
  <c r="BE480" i="9"/>
  <c r="BE481" i="9"/>
  <c r="BE482" i="9"/>
  <c r="BE483" i="9"/>
  <c r="BE484" i="9"/>
  <c r="BE485" i="9"/>
  <c r="BE486" i="9"/>
  <c r="BE487" i="9"/>
  <c r="BE488" i="9"/>
  <c r="BE489" i="9"/>
  <c r="BE490" i="9"/>
  <c r="BE491" i="9"/>
  <c r="BE492" i="9"/>
  <c r="BE493" i="9"/>
  <c r="BE494" i="9"/>
  <c r="BE495" i="9"/>
  <c r="BE496" i="9"/>
  <c r="BE497" i="9"/>
  <c r="BE498" i="9"/>
  <c r="BE499" i="9"/>
  <c r="BE500" i="9"/>
  <c r="BE501" i="9"/>
  <c r="BE502" i="9"/>
  <c r="BE503" i="9"/>
  <c r="BE504" i="9"/>
  <c r="BE505" i="9"/>
  <c r="BE506" i="9"/>
  <c r="BE507" i="9"/>
  <c r="BE508" i="9"/>
  <c r="BE509" i="9"/>
  <c r="BE510" i="9"/>
  <c r="BE511" i="9"/>
  <c r="BE512" i="9"/>
  <c r="BE513" i="9"/>
  <c r="BE514" i="9"/>
  <c r="BE515" i="9"/>
  <c r="BE516" i="9"/>
  <c r="BE517" i="9"/>
  <c r="BE518" i="9"/>
  <c r="BE519" i="9"/>
  <c r="BE520" i="9"/>
  <c r="BE521" i="9"/>
  <c r="BE522" i="9"/>
  <c r="BE523" i="9"/>
  <c r="BE524" i="9"/>
  <c r="BE525" i="9"/>
  <c r="BE526" i="9"/>
  <c r="BE527" i="9"/>
  <c r="BE528" i="9"/>
  <c r="BE529" i="9"/>
  <c r="BE530" i="9"/>
  <c r="BE531" i="9"/>
  <c r="BE532" i="9"/>
  <c r="BE533" i="9"/>
  <c r="BE534" i="9"/>
  <c r="BE535" i="9"/>
  <c r="BE536" i="9"/>
  <c r="BE537" i="9"/>
  <c r="BE538" i="9"/>
  <c r="BE539" i="9"/>
  <c r="BE540" i="9"/>
  <c r="BE541" i="9"/>
  <c r="BE542" i="9"/>
  <c r="BE543" i="9"/>
  <c r="BE544" i="9"/>
  <c r="BE545" i="9"/>
  <c r="BE546" i="9"/>
  <c r="BE547" i="9"/>
  <c r="BE548" i="9"/>
  <c r="BE549" i="9"/>
  <c r="BE550" i="9"/>
  <c r="BE551" i="9"/>
  <c r="BE552" i="9"/>
  <c r="BE553" i="9"/>
  <c r="BE554" i="9"/>
  <c r="BE555" i="9"/>
  <c r="BE556" i="9"/>
  <c r="BE557" i="9"/>
  <c r="BE558" i="9"/>
  <c r="BE559" i="9"/>
  <c r="BE560" i="9"/>
  <c r="BE561" i="9"/>
  <c r="BE562" i="9"/>
  <c r="BE563" i="9"/>
  <c r="BE564" i="9"/>
  <c r="BE565" i="9"/>
  <c r="BE566" i="9"/>
  <c r="BE567" i="9"/>
  <c r="BE568" i="9"/>
  <c r="BE569" i="9"/>
  <c r="BE570" i="9"/>
  <c r="BE571" i="9"/>
  <c r="BE572" i="9"/>
  <c r="BE573" i="9"/>
  <c r="BE574" i="9"/>
  <c r="BE575" i="9"/>
  <c r="BE576" i="9"/>
  <c r="BE577" i="9"/>
  <c r="BE578" i="9"/>
  <c r="BE579" i="9"/>
  <c r="BE580" i="9"/>
  <c r="BE581" i="9"/>
  <c r="BE582" i="9"/>
  <c r="BE583" i="9"/>
  <c r="BE584" i="9"/>
  <c r="BE585" i="9"/>
  <c r="BE586" i="9"/>
  <c r="BE587" i="9"/>
  <c r="BE588" i="9"/>
  <c r="BE589" i="9"/>
  <c r="BE590" i="9"/>
  <c r="BE591" i="9"/>
  <c r="BE592" i="9"/>
  <c r="BE593" i="9"/>
  <c r="BE594" i="9"/>
  <c r="BE595" i="9"/>
  <c r="BE596" i="9"/>
  <c r="BE597" i="9"/>
  <c r="BE598" i="9"/>
  <c r="BE599" i="9"/>
  <c r="BE600" i="9"/>
  <c r="BE601" i="9"/>
  <c r="BE602" i="9"/>
  <c r="BE603" i="9"/>
  <c r="BE604" i="9"/>
  <c r="BE605" i="9"/>
  <c r="BE606" i="9"/>
  <c r="BE607" i="9"/>
  <c r="BE608" i="9"/>
  <c r="BE609" i="9"/>
  <c r="BE610" i="9"/>
  <c r="BE611" i="9"/>
  <c r="BE612" i="9"/>
  <c r="BE613" i="9"/>
  <c r="BE614" i="9"/>
  <c r="BE615" i="9"/>
  <c r="BE616" i="9"/>
  <c r="BE617" i="9"/>
  <c r="BE618" i="9"/>
  <c r="BE619" i="9"/>
  <c r="BE620" i="9"/>
  <c r="BE621" i="9"/>
  <c r="BE622" i="9"/>
  <c r="BE623" i="9"/>
  <c r="BE624" i="9"/>
  <c r="BE625" i="9"/>
  <c r="BE626" i="9"/>
  <c r="BE627" i="9"/>
  <c r="BE628" i="9"/>
  <c r="BE629" i="9"/>
  <c r="BE630" i="9"/>
  <c r="BE631" i="9"/>
  <c r="BE632" i="9"/>
  <c r="BE633" i="9"/>
  <c r="BE634" i="9"/>
  <c r="BE635" i="9"/>
  <c r="BE636" i="9"/>
  <c r="BE637" i="9"/>
  <c r="BE638" i="9"/>
  <c r="BE639" i="9"/>
  <c r="BE640" i="9"/>
  <c r="BE641" i="9"/>
  <c r="BE642" i="9"/>
  <c r="BE459" i="9"/>
  <c r="BE4" i="9"/>
  <c r="BE643" i="2"/>
  <c r="BE13" i="2"/>
  <c r="BE11" i="9" s="1"/>
  <c r="BE664" i="2" l="1"/>
  <c r="BE664" i="9"/>
  <c r="BC642" i="9"/>
  <c r="BB642" i="9"/>
  <c r="BA642" i="9"/>
  <c r="AZ642" i="9"/>
  <c r="AY642" i="9"/>
  <c r="AX642" i="9"/>
  <c r="AW642" i="9"/>
  <c r="AV642" i="9"/>
  <c r="AU642" i="9"/>
  <c r="AT642" i="9"/>
  <c r="AS642" i="9"/>
  <c r="AR642" i="9"/>
  <c r="AQ642" i="9"/>
  <c r="AP642" i="9"/>
  <c r="AN642" i="9"/>
  <c r="AM642" i="9"/>
  <c r="AL642" i="9"/>
  <c r="AK642" i="9"/>
  <c r="AJ642" i="9"/>
  <c r="AI642" i="9"/>
  <c r="AH642" i="9"/>
  <c r="AG642" i="9"/>
  <c r="AF642" i="9"/>
  <c r="AE642" i="9"/>
  <c r="AD642" i="9"/>
  <c r="AC642" i="9"/>
  <c r="AB642" i="9"/>
  <c r="AA642" i="9"/>
  <c r="Z642" i="9"/>
  <c r="Y642" i="9"/>
  <c r="X642" i="9"/>
  <c r="W642" i="9"/>
  <c r="V642" i="9"/>
  <c r="U642" i="9"/>
  <c r="T642" i="9"/>
  <c r="S642" i="9"/>
  <c r="R642" i="9"/>
  <c r="Q642" i="9"/>
  <c r="P642" i="9"/>
  <c r="O642" i="9"/>
  <c r="N642" i="9"/>
  <c r="M642" i="9"/>
  <c r="L642" i="9"/>
  <c r="K642" i="9"/>
  <c r="J642" i="9"/>
  <c r="I642" i="9"/>
  <c r="H642" i="9"/>
  <c r="G642" i="9"/>
  <c r="F642" i="9"/>
  <c r="E642" i="9"/>
  <c r="D642" i="9"/>
  <c r="C642" i="9"/>
  <c r="B642" i="9"/>
  <c r="A642" i="9"/>
  <c r="BC641" i="9"/>
  <c r="BB641" i="9"/>
  <c r="BA641" i="9"/>
  <c r="AZ641" i="9"/>
  <c r="AY641" i="9"/>
  <c r="AX641" i="9"/>
  <c r="AW641" i="9"/>
  <c r="AV641" i="9"/>
  <c r="AU641" i="9"/>
  <c r="AT641" i="9"/>
  <c r="AS641" i="9"/>
  <c r="AR641" i="9"/>
  <c r="AQ641" i="9"/>
  <c r="AP641" i="9"/>
  <c r="AN641" i="9"/>
  <c r="AM641" i="9"/>
  <c r="AL641" i="9"/>
  <c r="AK641" i="9"/>
  <c r="AJ641" i="9"/>
  <c r="AI641" i="9"/>
  <c r="AH641" i="9"/>
  <c r="AG641" i="9"/>
  <c r="AF641" i="9"/>
  <c r="AE641" i="9"/>
  <c r="AD641" i="9"/>
  <c r="AC641" i="9"/>
  <c r="AB641" i="9"/>
  <c r="AA641" i="9"/>
  <c r="Z641" i="9"/>
  <c r="Y641" i="9"/>
  <c r="X641" i="9"/>
  <c r="W641" i="9"/>
  <c r="V641" i="9"/>
  <c r="U641" i="9"/>
  <c r="T641" i="9"/>
  <c r="S641" i="9"/>
  <c r="R641" i="9"/>
  <c r="Q641" i="9"/>
  <c r="P641" i="9"/>
  <c r="O641" i="9"/>
  <c r="N641" i="9"/>
  <c r="M641" i="9"/>
  <c r="L641" i="9"/>
  <c r="K641" i="9"/>
  <c r="J641" i="9"/>
  <c r="I641" i="9"/>
  <c r="H641" i="9"/>
  <c r="G641" i="9"/>
  <c r="F641" i="9"/>
  <c r="E641" i="9"/>
  <c r="D641" i="9"/>
  <c r="C641" i="9"/>
  <c r="B641" i="9"/>
  <c r="A641" i="9"/>
  <c r="BC640" i="9"/>
  <c r="BB640" i="9"/>
  <c r="BA640" i="9"/>
  <c r="AZ640" i="9"/>
  <c r="AY640" i="9"/>
  <c r="AX640" i="9"/>
  <c r="AW640" i="9"/>
  <c r="AV640" i="9"/>
  <c r="AU640" i="9"/>
  <c r="AT640" i="9"/>
  <c r="AS640" i="9"/>
  <c r="AR640" i="9"/>
  <c r="AQ640" i="9"/>
  <c r="AP640" i="9"/>
  <c r="AN640" i="9"/>
  <c r="AM640" i="9"/>
  <c r="AL640" i="9"/>
  <c r="AK640" i="9"/>
  <c r="AJ640" i="9"/>
  <c r="AI640" i="9"/>
  <c r="AH640" i="9"/>
  <c r="AG640" i="9"/>
  <c r="AF640" i="9"/>
  <c r="AE640" i="9"/>
  <c r="AD640" i="9"/>
  <c r="AC640" i="9"/>
  <c r="AB640" i="9"/>
  <c r="AA640" i="9"/>
  <c r="Z640" i="9"/>
  <c r="Y640" i="9"/>
  <c r="X640" i="9"/>
  <c r="W640" i="9"/>
  <c r="V640" i="9"/>
  <c r="U640" i="9"/>
  <c r="T640" i="9"/>
  <c r="S640" i="9"/>
  <c r="R640" i="9"/>
  <c r="Q640" i="9"/>
  <c r="P640" i="9"/>
  <c r="O640" i="9"/>
  <c r="N640" i="9"/>
  <c r="M640" i="9"/>
  <c r="L640" i="9"/>
  <c r="K640" i="9"/>
  <c r="J640" i="9"/>
  <c r="I640" i="9"/>
  <c r="H640" i="9"/>
  <c r="G640" i="9"/>
  <c r="F640" i="9"/>
  <c r="E640" i="9"/>
  <c r="D640" i="9"/>
  <c r="C640" i="9"/>
  <c r="B640" i="9"/>
  <c r="A640" i="9"/>
  <c r="BC639" i="9"/>
  <c r="BB639" i="9"/>
  <c r="BA639" i="9"/>
  <c r="AZ639" i="9"/>
  <c r="AY639" i="9"/>
  <c r="AX639" i="9"/>
  <c r="AW639" i="9"/>
  <c r="AV639" i="9"/>
  <c r="AU639" i="9"/>
  <c r="AT639" i="9"/>
  <c r="AS639" i="9"/>
  <c r="AR639" i="9"/>
  <c r="AQ639" i="9"/>
  <c r="AP639" i="9"/>
  <c r="AN639" i="9"/>
  <c r="AM639" i="9"/>
  <c r="AL639" i="9"/>
  <c r="AK639" i="9"/>
  <c r="AJ639" i="9"/>
  <c r="AI639" i="9"/>
  <c r="AH639" i="9"/>
  <c r="AG639" i="9"/>
  <c r="AF639" i="9"/>
  <c r="AE639" i="9"/>
  <c r="AD639" i="9"/>
  <c r="AC639" i="9"/>
  <c r="AB639" i="9"/>
  <c r="AA639" i="9"/>
  <c r="Z639" i="9"/>
  <c r="Y639" i="9"/>
  <c r="X639" i="9"/>
  <c r="W639" i="9"/>
  <c r="V639" i="9"/>
  <c r="U639" i="9"/>
  <c r="T639" i="9"/>
  <c r="S639" i="9"/>
  <c r="R639" i="9"/>
  <c r="Q639" i="9"/>
  <c r="P639" i="9"/>
  <c r="O639" i="9"/>
  <c r="N639" i="9"/>
  <c r="M639" i="9"/>
  <c r="L639" i="9"/>
  <c r="K639" i="9"/>
  <c r="J639" i="9"/>
  <c r="I639" i="9"/>
  <c r="H639" i="9"/>
  <c r="G639" i="9"/>
  <c r="F639" i="9"/>
  <c r="E639" i="9"/>
  <c r="D639" i="9"/>
  <c r="C639" i="9"/>
  <c r="B639" i="9"/>
  <c r="A639" i="9"/>
  <c r="BN642" i="2"/>
  <c r="BM642" i="2"/>
  <c r="BN641" i="2"/>
  <c r="BM641" i="2"/>
  <c r="BN640" i="2" l="1"/>
  <c r="BM640" i="2"/>
  <c r="BN639" i="2"/>
  <c r="BM639" i="2"/>
  <c r="BC638" i="9" l="1"/>
  <c r="BB638" i="9"/>
  <c r="BA638" i="9"/>
  <c r="AZ638" i="9"/>
  <c r="AY638" i="9"/>
  <c r="AX638" i="9"/>
  <c r="AW638" i="9"/>
  <c r="AV638" i="9"/>
  <c r="AU638" i="9"/>
  <c r="AT638" i="9"/>
  <c r="AS638" i="9"/>
  <c r="AR638" i="9"/>
  <c r="AQ638" i="9"/>
  <c r="AP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C5" i="2"/>
  <c r="BC638" i="2"/>
  <c r="BC637" i="9" l="1"/>
  <c r="BB637" i="9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C636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N637" i="2"/>
  <c r="BM637" i="2"/>
  <c r="BN636" i="2"/>
  <c r="BM636" i="2"/>
  <c r="BC635" i="9" l="1"/>
  <c r="BB635" i="9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C634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C633" i="9" l="1"/>
  <c r="BB633" i="9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C632" i="9" l="1"/>
  <c r="BB632" i="9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C631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N632" i="2"/>
  <c r="BM632" i="2"/>
  <c r="BN631" i="2"/>
  <c r="BM631" i="2"/>
  <c r="BC630" i="9" l="1"/>
  <c r="BB630" i="9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C629" i="9" l="1"/>
  <c r="BB629" i="9"/>
  <c r="BA629" i="9"/>
  <c r="AZ629" i="9"/>
  <c r="AY629" i="9"/>
  <c r="AX629" i="9"/>
  <c r="AW629" i="9"/>
  <c r="AV629" i="9"/>
  <c r="AU629" i="9"/>
  <c r="AT629" i="9"/>
  <c r="AS629" i="9"/>
  <c r="AR629" i="9"/>
  <c r="AQ629" i="9"/>
  <c r="AP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C629" i="2"/>
  <c r="BC628" i="9" l="1"/>
  <c r="BB628" i="9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C627" i="9"/>
  <c r="BB627" i="9"/>
  <c r="BA627" i="9"/>
  <c r="AZ627" i="9"/>
  <c r="AY627" i="9"/>
  <c r="AX627" i="9"/>
  <c r="AW627" i="9"/>
  <c r="AV627" i="9"/>
  <c r="AU627" i="9"/>
  <c r="AT627" i="9"/>
  <c r="AS627" i="9"/>
  <c r="AR627" i="9"/>
  <c r="AQ627" i="9"/>
  <c r="AP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Y627" i="2"/>
  <c r="BC626" i="9" l="1"/>
  <c r="BB626" i="9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C625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C624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C622" i="9"/>
  <c r="BB622" i="9"/>
  <c r="BA622" i="9"/>
  <c r="AZ622" i="9"/>
  <c r="AX622" i="9"/>
  <c r="AW622" i="9"/>
  <c r="AV622" i="9"/>
  <c r="AU622" i="9"/>
  <c r="AT622" i="9"/>
  <c r="AS622" i="9"/>
  <c r="AR622" i="9"/>
  <c r="AQ622" i="9"/>
  <c r="AP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C621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C620" i="9"/>
  <c r="BB620" i="9"/>
  <c r="AZ620" i="9"/>
  <c r="AY620" i="9"/>
  <c r="AX620" i="9"/>
  <c r="AW620" i="9"/>
  <c r="AV620" i="9"/>
  <c r="AU620" i="9"/>
  <c r="AT620" i="9"/>
  <c r="AS620" i="9"/>
  <c r="AR620" i="9"/>
  <c r="AQ620" i="9"/>
  <c r="AP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C623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BA620" i="2"/>
  <c r="BA620" i="9" s="1"/>
  <c r="BN624" i="2"/>
  <c r="BM624" i="2"/>
  <c r="BN623" i="2"/>
  <c r="BM623" i="2"/>
  <c r="AY622" i="2"/>
  <c r="AY622" i="9" s="1"/>
  <c r="BC619" i="9"/>
  <c r="BB619" i="9"/>
  <c r="AZ619" i="9"/>
  <c r="AY619" i="9"/>
  <c r="AX619" i="9"/>
  <c r="AW619" i="9"/>
  <c r="AV619" i="9"/>
  <c r="AU619" i="9"/>
  <c r="AT619" i="9"/>
  <c r="AS619" i="9"/>
  <c r="AR619" i="9"/>
  <c r="AQ619" i="9"/>
  <c r="AP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BA619" i="2"/>
  <c r="BA619" i="9" s="1"/>
  <c r="BB618" i="9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C618" i="2"/>
  <c r="BC618" i="9" s="1"/>
  <c r="BC617" i="9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C616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M617" i="2"/>
  <c r="BN617" i="2"/>
  <c r="BN616" i="2"/>
  <c r="BM616" i="2"/>
  <c r="BC615" i="9"/>
  <c r="BB615" i="9"/>
  <c r="AZ615" i="9"/>
  <c r="AY615" i="9"/>
  <c r="AX615" i="9"/>
  <c r="AW615" i="9"/>
  <c r="AV615" i="9"/>
  <c r="AU615" i="9"/>
  <c r="AT615" i="9"/>
  <c r="AS615" i="9"/>
  <c r="AR615" i="9"/>
  <c r="AQ615" i="9"/>
  <c r="AP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BA13" i="2"/>
  <c r="BA11" i="9" s="1"/>
  <c r="AZ582" i="2"/>
  <c r="AZ585" i="2"/>
  <c r="AZ586" i="2"/>
  <c r="AZ587" i="2"/>
  <c r="AZ588" i="2"/>
  <c r="AZ588" i="9" s="1"/>
  <c r="AZ591" i="2"/>
  <c r="BA615" i="2"/>
  <c r="BA615" i="9" s="1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609" i="9"/>
  <c r="BA610" i="9"/>
  <c r="BA611" i="9"/>
  <c r="BA612" i="9"/>
  <c r="BA613" i="9"/>
  <c r="BA614" i="9"/>
  <c r="BA459" i="9"/>
  <c r="BB614" i="9"/>
  <c r="AZ614" i="9"/>
  <c r="AY614" i="9"/>
  <c r="AX614" i="9"/>
  <c r="AW614" i="9"/>
  <c r="AV614" i="9"/>
  <c r="AU614" i="9"/>
  <c r="AT614" i="9"/>
  <c r="AS614" i="9"/>
  <c r="AR614" i="9"/>
  <c r="AQ614" i="9"/>
  <c r="AP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C614" i="2"/>
  <c r="BC614" i="9" s="1"/>
  <c r="BC613" i="9"/>
  <c r="BB613" i="9"/>
  <c r="AZ613" i="9"/>
  <c r="AY613" i="9"/>
  <c r="AX613" i="9"/>
  <c r="AW613" i="9"/>
  <c r="AU613" i="9"/>
  <c r="AT613" i="9"/>
  <c r="AS613" i="9"/>
  <c r="AR613" i="9"/>
  <c r="AQ613" i="9"/>
  <c r="AP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V6" i="2"/>
  <c r="AV4" i="9" s="1"/>
  <c r="AV613" i="2"/>
  <c r="AV613" i="9" s="1"/>
  <c r="BC612" i="9"/>
  <c r="BB612" i="9"/>
  <c r="AZ612" i="9"/>
  <c r="AX612" i="9"/>
  <c r="AW612" i="9"/>
  <c r="AV612" i="9"/>
  <c r="AU612" i="9"/>
  <c r="AT612" i="9"/>
  <c r="AS612" i="9"/>
  <c r="AR612" i="9"/>
  <c r="AQ612" i="9"/>
  <c r="AP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Y612" i="2"/>
  <c r="AY612" i="9" s="1"/>
  <c r="BC611" i="9"/>
  <c r="BB611" i="9"/>
  <c r="AY611" i="9"/>
  <c r="AX611" i="9"/>
  <c r="AW611" i="9"/>
  <c r="AV611" i="9"/>
  <c r="AU611" i="9"/>
  <c r="AT611" i="9"/>
  <c r="AS611" i="9"/>
  <c r="AR611" i="9"/>
  <c r="AQ611" i="9"/>
  <c r="AP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C610" i="9"/>
  <c r="BB610" i="9"/>
  <c r="AY610" i="9"/>
  <c r="AX610" i="9"/>
  <c r="AW610" i="9"/>
  <c r="AU610" i="9"/>
  <c r="AT610" i="9"/>
  <c r="AS610" i="9"/>
  <c r="AR610" i="9"/>
  <c r="AQ610" i="9"/>
  <c r="AP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V610" i="2"/>
  <c r="AV610" i="9" s="1"/>
  <c r="BC609" i="9"/>
  <c r="AY609" i="9"/>
  <c r="AX609" i="9"/>
  <c r="AW609" i="9"/>
  <c r="AV609" i="9"/>
  <c r="AU609" i="9"/>
  <c r="AT609" i="9"/>
  <c r="AS609" i="9"/>
  <c r="AR609" i="9"/>
  <c r="AQ609" i="9"/>
  <c r="AP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B609" i="2"/>
  <c r="BB609" i="9" s="1"/>
  <c r="BB460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606" i="9"/>
  <c r="BB607" i="9"/>
  <c r="BB608" i="9"/>
  <c r="BB459" i="9"/>
  <c r="BB13" i="2"/>
  <c r="BB664" i="2" s="1"/>
  <c r="BC608" i="9"/>
  <c r="AY608" i="9"/>
  <c r="AX608" i="9"/>
  <c r="AW608" i="9"/>
  <c r="AV608" i="9"/>
  <c r="AU608" i="9"/>
  <c r="AT608" i="9"/>
  <c r="AS608" i="9"/>
  <c r="AR608" i="9"/>
  <c r="AQ608" i="9"/>
  <c r="AP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C607" i="9"/>
  <c r="AY607" i="9"/>
  <c r="AX607" i="9"/>
  <c r="AW607" i="9"/>
  <c r="AV607" i="9"/>
  <c r="AU607" i="9"/>
  <c r="AT607" i="9"/>
  <c r="AS607" i="9"/>
  <c r="AR607" i="9"/>
  <c r="AQ607" i="9"/>
  <c r="AP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N608" i="2"/>
  <c r="BM608" i="2"/>
  <c r="BN607" i="2"/>
  <c r="BM607" i="2"/>
  <c r="BC13" i="2"/>
  <c r="BC11" i="9" s="1"/>
  <c r="BC4" i="9"/>
  <c r="AY606" i="9"/>
  <c r="AX606" i="9"/>
  <c r="AW606" i="9"/>
  <c r="AV606" i="9"/>
  <c r="AU606" i="9"/>
  <c r="AT606" i="9"/>
  <c r="AS606" i="9"/>
  <c r="AR606" i="9"/>
  <c r="AQ606" i="9"/>
  <c r="AP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C461" i="9"/>
  <c r="BC462" i="9"/>
  <c r="BC463" i="9"/>
  <c r="BC464" i="9"/>
  <c r="BC465" i="9"/>
  <c r="BC466" i="9"/>
  <c r="BC467" i="9"/>
  <c r="BC468" i="9"/>
  <c r="BC469" i="9"/>
  <c r="BC470" i="9"/>
  <c r="BC471" i="9"/>
  <c r="BC472" i="9"/>
  <c r="BC473" i="9"/>
  <c r="BC474" i="9"/>
  <c r="BC475" i="9"/>
  <c r="BC476" i="9"/>
  <c r="BC477" i="9"/>
  <c r="BC478" i="9"/>
  <c r="BC479" i="9"/>
  <c r="BC480" i="9"/>
  <c r="BC481" i="9"/>
  <c r="BC482" i="9"/>
  <c r="BC483" i="9"/>
  <c r="BC484" i="9"/>
  <c r="BC485" i="9"/>
  <c r="BC486" i="9"/>
  <c r="BC487" i="9"/>
  <c r="BC488" i="9"/>
  <c r="BC489" i="9"/>
  <c r="BC490" i="9"/>
  <c r="BC491" i="9"/>
  <c r="BC492" i="9"/>
  <c r="BC493" i="9"/>
  <c r="BC494" i="9"/>
  <c r="BC495" i="9"/>
  <c r="BC496" i="9"/>
  <c r="BC497" i="9"/>
  <c r="BC498" i="9"/>
  <c r="BC499" i="9"/>
  <c r="BC500" i="9"/>
  <c r="BC501" i="9"/>
  <c r="BC502" i="9"/>
  <c r="BC503" i="9"/>
  <c r="BC504" i="9"/>
  <c r="BC505" i="9"/>
  <c r="BC506" i="9"/>
  <c r="BC507" i="9"/>
  <c r="BC508" i="9"/>
  <c r="BC509" i="9"/>
  <c r="BC510" i="9"/>
  <c r="BC511" i="9"/>
  <c r="BC512" i="9"/>
  <c r="BC513" i="9"/>
  <c r="BC514" i="9"/>
  <c r="BC515" i="9"/>
  <c r="BC516" i="9"/>
  <c r="BC517" i="9"/>
  <c r="BC518" i="9"/>
  <c r="BC519" i="9"/>
  <c r="BC520" i="9"/>
  <c r="BC521" i="9"/>
  <c r="BC522" i="9"/>
  <c r="BC523" i="9"/>
  <c r="BC524" i="9"/>
  <c r="BC525" i="9"/>
  <c r="BC526" i="9"/>
  <c r="BC527" i="9"/>
  <c r="BC528" i="9"/>
  <c r="BC529" i="9"/>
  <c r="BC530" i="9"/>
  <c r="BC531" i="9"/>
  <c r="BC532" i="9"/>
  <c r="BC533" i="9"/>
  <c r="BC534" i="9"/>
  <c r="BC535" i="9"/>
  <c r="BC536" i="9"/>
  <c r="BC537" i="9"/>
  <c r="BC538" i="9"/>
  <c r="BC539" i="9"/>
  <c r="BC540" i="9"/>
  <c r="BC541" i="9"/>
  <c r="BC542" i="9"/>
  <c r="BC543" i="9"/>
  <c r="BC544" i="9"/>
  <c r="BC545" i="9"/>
  <c r="BC546" i="9"/>
  <c r="BC547" i="9"/>
  <c r="BC548" i="9"/>
  <c r="BC549" i="9"/>
  <c r="BC550" i="9"/>
  <c r="BC551" i="9"/>
  <c r="BC552" i="9"/>
  <c r="BC553" i="9"/>
  <c r="BC554" i="9"/>
  <c r="BC555" i="9"/>
  <c r="BC556" i="9"/>
  <c r="BC557" i="9"/>
  <c r="BC558" i="9"/>
  <c r="BC559" i="9"/>
  <c r="BC560" i="9"/>
  <c r="BC561" i="9"/>
  <c r="BC562" i="9"/>
  <c r="BC563" i="9"/>
  <c r="BC564" i="9"/>
  <c r="BC565" i="9"/>
  <c r="BC566" i="9"/>
  <c r="BC567" i="9"/>
  <c r="BC568" i="9"/>
  <c r="BC569" i="9"/>
  <c r="BC570" i="9"/>
  <c r="BC571" i="9"/>
  <c r="BC572" i="9"/>
  <c r="BC573" i="9"/>
  <c r="BC574" i="9"/>
  <c r="BC575" i="9"/>
  <c r="BC576" i="9"/>
  <c r="BC577" i="9"/>
  <c r="BC578" i="9"/>
  <c r="BC579" i="9"/>
  <c r="BC580" i="9"/>
  <c r="BC581" i="9"/>
  <c r="BC582" i="9"/>
  <c r="BC583" i="9"/>
  <c r="BC584" i="9"/>
  <c r="BC585" i="9"/>
  <c r="BC586" i="9"/>
  <c r="BC587" i="9"/>
  <c r="BC588" i="9"/>
  <c r="BC589" i="9"/>
  <c r="BC590" i="9"/>
  <c r="BC591" i="9"/>
  <c r="BC592" i="9"/>
  <c r="BC593" i="9"/>
  <c r="BC594" i="9"/>
  <c r="BC595" i="9"/>
  <c r="BC596" i="9"/>
  <c r="BC597" i="9"/>
  <c r="BC598" i="9"/>
  <c r="BC599" i="9"/>
  <c r="BC600" i="9"/>
  <c r="BC601" i="9"/>
  <c r="BC602" i="9"/>
  <c r="BC603" i="9"/>
  <c r="BC604" i="9"/>
  <c r="BC605" i="9"/>
  <c r="BC460" i="9"/>
  <c r="BC459" i="9"/>
  <c r="BC606" i="2"/>
  <c r="BC606" i="9" s="1"/>
  <c r="AY605" i="9"/>
  <c r="AX605" i="9"/>
  <c r="AW605" i="9"/>
  <c r="AV605" i="9"/>
  <c r="AU605" i="9"/>
  <c r="AT605" i="9"/>
  <c r="AS605" i="9"/>
  <c r="AR605" i="9"/>
  <c r="AQ605" i="9"/>
  <c r="AP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Y604" i="9"/>
  <c r="AX604" i="9"/>
  <c r="AW604" i="9"/>
  <c r="AV604" i="9"/>
  <c r="AU604" i="9"/>
  <c r="AT604" i="9"/>
  <c r="AS604" i="9"/>
  <c r="AR604" i="9"/>
  <c r="AQ604" i="9"/>
  <c r="AP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Y603" i="9"/>
  <c r="AX603" i="9"/>
  <c r="AW603" i="9"/>
  <c r="AV603" i="9"/>
  <c r="AU603" i="9"/>
  <c r="AT603" i="9"/>
  <c r="AS603" i="9"/>
  <c r="AR603" i="9"/>
  <c r="AQ603" i="9"/>
  <c r="AP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Y602" i="9"/>
  <c r="AX602" i="9"/>
  <c r="AW602" i="9"/>
  <c r="AV602" i="9"/>
  <c r="AU602" i="9"/>
  <c r="AT602" i="9"/>
  <c r="AS602" i="9"/>
  <c r="AR602" i="9"/>
  <c r="AQ602" i="9"/>
  <c r="AP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N603" i="2"/>
  <c r="BM603" i="2"/>
  <c r="BN602" i="2"/>
  <c r="BM602" i="2"/>
  <c r="AX600" i="9"/>
  <c r="AW600" i="9"/>
  <c r="AV600" i="9"/>
  <c r="AU600" i="9"/>
  <c r="AT600" i="9"/>
  <c r="AS600" i="9"/>
  <c r="AR600" i="9"/>
  <c r="AQ600" i="9"/>
  <c r="AP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Y600" i="2"/>
  <c r="AY600" i="9" s="1"/>
  <c r="AY601" i="9"/>
  <c r="AX601" i="9"/>
  <c r="AW601" i="9"/>
  <c r="AV601" i="9"/>
  <c r="AU601" i="9"/>
  <c r="AT601" i="9"/>
  <c r="AS601" i="9"/>
  <c r="AR601" i="9"/>
  <c r="AQ601" i="9"/>
  <c r="AP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V581" i="2"/>
  <c r="AT8" i="2"/>
  <c r="AT5" i="9" s="1"/>
  <c r="AT6" i="2"/>
  <c r="AY599" i="9"/>
  <c r="AX599" i="9"/>
  <c r="AW599" i="9"/>
  <c r="AV599" i="9"/>
  <c r="AU599" i="9"/>
  <c r="AS599" i="9"/>
  <c r="AR599" i="9"/>
  <c r="AQ599" i="9"/>
  <c r="AP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Y598" i="9"/>
  <c r="AX598" i="9"/>
  <c r="AW598" i="9"/>
  <c r="AV598" i="9"/>
  <c r="AU598" i="9"/>
  <c r="AS598" i="9"/>
  <c r="AR598" i="9"/>
  <c r="AQ598" i="9"/>
  <c r="AP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T599" i="2"/>
  <c r="AT599" i="9" s="1"/>
  <c r="AT598" i="2"/>
  <c r="AT598" i="9"/>
  <c r="AY597" i="9"/>
  <c r="AX597" i="9"/>
  <c r="AW597" i="9"/>
  <c r="AV597" i="9"/>
  <c r="AU597" i="9"/>
  <c r="AT597" i="9"/>
  <c r="AS597" i="9"/>
  <c r="AR597" i="9"/>
  <c r="AQ597" i="9"/>
  <c r="AP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Y596" i="9"/>
  <c r="AX596" i="9"/>
  <c r="AW596" i="9"/>
  <c r="AV596" i="9"/>
  <c r="AU596" i="9"/>
  <c r="AT596" i="9"/>
  <c r="AS596" i="9"/>
  <c r="AR596" i="9"/>
  <c r="AQ596" i="9"/>
  <c r="AP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Y595" i="2"/>
  <c r="AY595" i="9" s="1"/>
  <c r="AX595" i="9"/>
  <c r="AW595" i="9"/>
  <c r="AV595" i="9"/>
  <c r="AU595" i="9"/>
  <c r="AT595" i="9"/>
  <c r="AS595" i="9"/>
  <c r="AR595" i="9"/>
  <c r="AQ595" i="9"/>
  <c r="AP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Y594" i="9"/>
  <c r="AX594" i="9"/>
  <c r="AW594" i="9"/>
  <c r="AV594" i="9"/>
  <c r="AU594" i="9"/>
  <c r="AT594" i="9"/>
  <c r="AS594" i="9"/>
  <c r="AR594" i="9"/>
  <c r="AQ594" i="9"/>
  <c r="AP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M594" i="2"/>
  <c r="BN594" i="2"/>
  <c r="AY593" i="9"/>
  <c r="AX593" i="9"/>
  <c r="AW593" i="9"/>
  <c r="AV593" i="9"/>
  <c r="AU593" i="9"/>
  <c r="AT593" i="9"/>
  <c r="AS593" i="9"/>
  <c r="AR593" i="9"/>
  <c r="AQ593" i="9"/>
  <c r="AP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N593" i="2"/>
  <c r="BM593" i="2"/>
  <c r="AY592" i="9"/>
  <c r="AX592" i="9"/>
  <c r="AW592" i="9"/>
  <c r="AV592" i="9"/>
  <c r="AU592" i="9"/>
  <c r="AT592" i="9"/>
  <c r="AS592" i="9"/>
  <c r="AR592" i="9"/>
  <c r="AQ592" i="9"/>
  <c r="AP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Y591" i="9"/>
  <c r="AX591" i="9"/>
  <c r="AW591" i="9"/>
  <c r="AV591" i="9"/>
  <c r="AU591" i="9"/>
  <c r="AT591" i="9"/>
  <c r="AS591" i="9"/>
  <c r="AR591" i="9"/>
  <c r="AQ591" i="9"/>
  <c r="AP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Y590" i="9"/>
  <c r="AX590" i="9"/>
  <c r="AW590" i="9"/>
  <c r="AV590" i="9"/>
  <c r="AU590" i="9"/>
  <c r="AT590" i="9"/>
  <c r="AS590" i="9"/>
  <c r="AR590" i="9"/>
  <c r="AQ590" i="9"/>
  <c r="AP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Y589" i="9"/>
  <c r="AX589" i="9"/>
  <c r="AW589" i="9"/>
  <c r="AV589" i="9"/>
  <c r="AU589" i="9"/>
  <c r="AT589" i="9"/>
  <c r="AS589" i="9"/>
  <c r="AR589" i="9"/>
  <c r="AQ589" i="9"/>
  <c r="AP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N590" i="2"/>
  <c r="BM590" i="2"/>
  <c r="BN589" i="2"/>
  <c r="BM589" i="2"/>
  <c r="AY588" i="9"/>
  <c r="AX588" i="9"/>
  <c r="AW588" i="9"/>
  <c r="AV588" i="9"/>
  <c r="AU588" i="9"/>
  <c r="AT588" i="9"/>
  <c r="AS588" i="9"/>
  <c r="AR588" i="9"/>
  <c r="AQ588" i="9"/>
  <c r="AP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Y587" i="9"/>
  <c r="AX587" i="9"/>
  <c r="AW587" i="9"/>
  <c r="AV587" i="9"/>
  <c r="AU587" i="9"/>
  <c r="AT587" i="9"/>
  <c r="AS587" i="9"/>
  <c r="AR587" i="9"/>
  <c r="AQ587" i="9"/>
  <c r="AP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Y586" i="9"/>
  <c r="AX586" i="9"/>
  <c r="AW586" i="9"/>
  <c r="AV586" i="9"/>
  <c r="AU586" i="9"/>
  <c r="AT586" i="9"/>
  <c r="AS586" i="9"/>
  <c r="AR586" i="9"/>
  <c r="AQ586" i="9"/>
  <c r="AP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Y585" i="9"/>
  <c r="AX585" i="9"/>
  <c r="AW585" i="9"/>
  <c r="AV585" i="9"/>
  <c r="AU585" i="9"/>
  <c r="AT585" i="9"/>
  <c r="AS585" i="9"/>
  <c r="AR585" i="9"/>
  <c r="AQ585" i="9"/>
  <c r="AP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X579" i="9"/>
  <c r="AW579" i="9"/>
  <c r="AV579" i="9"/>
  <c r="AU579" i="9"/>
  <c r="AT579" i="9"/>
  <c r="AS579" i="9"/>
  <c r="AR579" i="9"/>
  <c r="AQ579" i="9"/>
  <c r="AP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Y579" i="2"/>
  <c r="AY579" i="9" s="1"/>
  <c r="AY584" i="9"/>
  <c r="AX584" i="9"/>
  <c r="AW584" i="9"/>
  <c r="AV584" i="9"/>
  <c r="AU584" i="9"/>
  <c r="AT584" i="9"/>
  <c r="AS584" i="9"/>
  <c r="AR584" i="9"/>
  <c r="AQ584" i="9"/>
  <c r="AP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Y583" i="9"/>
  <c r="AX583" i="9"/>
  <c r="AW583" i="9"/>
  <c r="AV583" i="9"/>
  <c r="AU583" i="9"/>
  <c r="AT583" i="9"/>
  <c r="AS583" i="9"/>
  <c r="AR583" i="9"/>
  <c r="AQ583" i="9"/>
  <c r="AP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N584" i="2"/>
  <c r="BM584" i="2"/>
  <c r="BN583" i="2"/>
  <c r="BM583" i="2"/>
  <c r="AY582" i="9"/>
  <c r="AX582" i="9"/>
  <c r="AW582" i="9"/>
  <c r="AV582" i="9"/>
  <c r="AU582" i="9"/>
  <c r="AT582" i="9"/>
  <c r="AS582" i="9"/>
  <c r="AR582" i="9"/>
  <c r="AQ582" i="9"/>
  <c r="AP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5" i="9"/>
  <c r="AX556" i="9"/>
  <c r="AX557" i="9"/>
  <c r="AX558" i="9"/>
  <c r="AX559" i="9"/>
  <c r="AX560" i="9"/>
  <c r="AX561" i="9"/>
  <c r="AX562" i="9"/>
  <c r="AX563" i="9"/>
  <c r="AX564" i="9"/>
  <c r="AX565" i="9"/>
  <c r="AX566" i="9"/>
  <c r="AX567" i="9"/>
  <c r="AX568" i="9"/>
  <c r="AX569" i="9"/>
  <c r="AX570" i="9"/>
  <c r="AX571" i="9"/>
  <c r="AX572" i="9"/>
  <c r="AX573" i="9"/>
  <c r="AX574" i="9"/>
  <c r="AX575" i="9"/>
  <c r="AX576" i="9"/>
  <c r="AX577" i="9"/>
  <c r="AX578" i="9"/>
  <c r="AX580" i="9"/>
  <c r="AX581" i="9"/>
  <c r="AX459" i="9"/>
  <c r="AX11" i="9"/>
  <c r="AX4" i="9"/>
  <c r="AY581" i="9"/>
  <c r="AW581" i="9"/>
  <c r="AV581" i="9"/>
  <c r="AU581" i="9"/>
  <c r="AT581" i="9"/>
  <c r="AS581" i="9"/>
  <c r="AR581" i="9"/>
  <c r="AQ581" i="9"/>
  <c r="AP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Y580" i="9"/>
  <c r="AW580" i="9"/>
  <c r="AV580" i="9"/>
  <c r="AU580" i="9"/>
  <c r="AS580" i="9"/>
  <c r="AR580" i="9"/>
  <c r="AQ580" i="9"/>
  <c r="AP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X664" i="2"/>
  <c r="AT580" i="2"/>
  <c r="AT580" i="9" s="1"/>
  <c r="AW578" i="9"/>
  <c r="AV578" i="9"/>
  <c r="AU578" i="9"/>
  <c r="AT578" i="9"/>
  <c r="AS578" i="9"/>
  <c r="AR578" i="9"/>
  <c r="AQ578" i="9"/>
  <c r="AP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Y578" i="2"/>
  <c r="AY578" i="9" s="1"/>
  <c r="BN577" i="2"/>
  <c r="BM577" i="2"/>
  <c r="AY577" i="9"/>
  <c r="AW577" i="9"/>
  <c r="AV577" i="9"/>
  <c r="AU577" i="9"/>
  <c r="AT577" i="9"/>
  <c r="AS577" i="9"/>
  <c r="AR577" i="9"/>
  <c r="AQ577" i="9"/>
  <c r="AP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Y576" i="9"/>
  <c r="AW576" i="9"/>
  <c r="AV576" i="9"/>
  <c r="AU576" i="9"/>
  <c r="AT576" i="9"/>
  <c r="AS576" i="9"/>
  <c r="AR576" i="9"/>
  <c r="AQ576" i="9"/>
  <c r="AP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N576" i="2"/>
  <c r="BM576" i="2"/>
  <c r="AY575" i="9"/>
  <c r="AW575" i="9"/>
  <c r="AV575" i="9"/>
  <c r="AU575" i="9"/>
  <c r="AT575" i="9"/>
  <c r="AS575" i="9"/>
  <c r="AR575" i="9"/>
  <c r="AQ575" i="9"/>
  <c r="AP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W574" i="9"/>
  <c r="AV574" i="9"/>
  <c r="AU574" i="9"/>
  <c r="AT574" i="9"/>
  <c r="AS574" i="9"/>
  <c r="AR574" i="9"/>
  <c r="AQ574" i="9"/>
  <c r="AP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Y574" i="2"/>
  <c r="AY574" i="9"/>
  <c r="AY573" i="9"/>
  <c r="AV573" i="9"/>
  <c r="AU573" i="9"/>
  <c r="AT573" i="9"/>
  <c r="AS573" i="9"/>
  <c r="AR573" i="9"/>
  <c r="AQ573" i="9"/>
  <c r="AP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W573" i="2"/>
  <c r="AW573" i="9" s="1"/>
  <c r="AW572" i="9"/>
  <c r="AV572" i="9"/>
  <c r="AU572" i="9"/>
  <c r="AT572" i="9"/>
  <c r="AS572" i="9"/>
  <c r="AR572" i="9"/>
  <c r="AQ572" i="9"/>
  <c r="AP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Y572" i="2"/>
  <c r="AY572" i="9" s="1"/>
  <c r="AW571" i="9"/>
  <c r="AV571" i="9"/>
  <c r="AU571" i="9"/>
  <c r="AT571" i="9"/>
  <c r="AS571" i="9"/>
  <c r="AR571" i="9"/>
  <c r="AQ571" i="9"/>
  <c r="AP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Y570" i="9"/>
  <c r="AW570" i="9"/>
  <c r="AV570" i="9"/>
  <c r="AU570" i="9"/>
  <c r="AS570" i="9"/>
  <c r="AR570" i="9"/>
  <c r="AQ570" i="9"/>
  <c r="AP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Y571" i="2"/>
  <c r="AY571" i="9" s="1"/>
  <c r="AT570" i="2"/>
  <c r="AT570" i="9"/>
  <c r="BN568" i="2"/>
  <c r="AY569" i="9"/>
  <c r="AW569" i="9"/>
  <c r="AV569" i="9"/>
  <c r="AU569" i="9"/>
  <c r="AT569" i="9"/>
  <c r="AS569" i="9"/>
  <c r="AR569" i="9"/>
  <c r="AQ569" i="9"/>
  <c r="AP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Y568" i="9"/>
  <c r="AW568" i="9"/>
  <c r="AV568" i="9"/>
  <c r="AU568" i="9"/>
  <c r="AT568" i="9"/>
  <c r="AS568" i="9"/>
  <c r="AR568" i="9"/>
  <c r="AQ568" i="9"/>
  <c r="AP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8" i="9"/>
  <c r="AP490" i="9"/>
  <c r="AP491" i="9"/>
  <c r="AP492" i="9"/>
  <c r="AP493" i="9"/>
  <c r="AP494" i="9"/>
  <c r="AP495" i="9"/>
  <c r="AP497" i="9"/>
  <c r="AP499" i="9"/>
  <c r="AP500" i="9"/>
  <c r="AP501" i="9"/>
  <c r="AP502" i="9"/>
  <c r="AP503" i="9"/>
  <c r="AP504" i="9"/>
  <c r="AP505" i="9"/>
  <c r="AP506" i="9"/>
  <c r="AP507" i="9"/>
  <c r="AP508" i="9"/>
  <c r="AP509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6" i="9"/>
  <c r="AP527" i="9"/>
  <c r="AP528" i="9"/>
  <c r="AP529" i="9"/>
  <c r="AP530" i="9"/>
  <c r="AP531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1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5" i="9"/>
  <c r="AQ476" i="9"/>
  <c r="AQ477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1" i="9"/>
  <c r="AQ492" i="9"/>
  <c r="AQ493" i="9"/>
  <c r="AQ494" i="9"/>
  <c r="AQ495" i="9"/>
  <c r="AQ496" i="9"/>
  <c r="AQ497" i="9"/>
  <c r="AQ498" i="9"/>
  <c r="AQ499" i="9"/>
  <c r="AQ500" i="9"/>
  <c r="AQ501" i="9"/>
  <c r="AQ502" i="9"/>
  <c r="AQ503" i="9"/>
  <c r="AQ504" i="9"/>
  <c r="AQ505" i="9"/>
  <c r="AQ506" i="9"/>
  <c r="AQ507" i="9"/>
  <c r="AQ508" i="9"/>
  <c r="AQ510" i="9"/>
  <c r="AQ511" i="9"/>
  <c r="AQ512" i="9"/>
  <c r="AQ513" i="9"/>
  <c r="AQ514" i="9"/>
  <c r="AQ515" i="9"/>
  <c r="AQ516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6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2" i="9"/>
  <c r="AR493" i="9"/>
  <c r="AR494" i="9"/>
  <c r="AR495" i="9"/>
  <c r="AR496" i="9"/>
  <c r="AR498" i="9"/>
  <c r="AR499" i="9"/>
  <c r="AR500" i="9"/>
  <c r="AR501" i="9"/>
  <c r="AR502" i="9"/>
  <c r="AR503" i="9"/>
  <c r="AR504" i="9"/>
  <c r="AR505" i="9"/>
  <c r="AR508" i="9"/>
  <c r="AR509" i="9"/>
  <c r="AR510" i="9"/>
  <c r="AR512" i="9"/>
  <c r="AR513" i="9"/>
  <c r="AR514" i="9"/>
  <c r="AR515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5" i="9"/>
  <c r="AS506" i="9"/>
  <c r="AS507" i="9"/>
  <c r="AS508" i="9"/>
  <c r="AS509" i="9"/>
  <c r="AS511" i="9"/>
  <c r="AS512" i="9"/>
  <c r="AS513" i="9"/>
  <c r="AS514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0" i="9"/>
  <c r="AS541" i="9"/>
  <c r="AS542" i="9"/>
  <c r="AS543" i="9"/>
  <c r="AS544" i="9"/>
  <c r="AS545" i="9"/>
  <c r="AS546" i="9"/>
  <c r="AS547" i="9"/>
  <c r="AS548" i="9"/>
  <c r="AS549" i="9"/>
  <c r="AS550" i="9"/>
  <c r="AS551" i="9"/>
  <c r="AS552" i="9"/>
  <c r="AS553" i="9"/>
  <c r="AS554" i="9"/>
  <c r="AS555" i="9"/>
  <c r="AS556" i="9"/>
  <c r="AS557" i="9"/>
  <c r="AS558" i="9"/>
  <c r="AS559" i="9"/>
  <c r="AS560" i="9"/>
  <c r="AS561" i="9"/>
  <c r="AS562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6" i="9"/>
  <c r="AT527" i="9"/>
  <c r="AT528" i="9"/>
  <c r="AT529" i="9"/>
  <c r="AT530" i="9"/>
  <c r="AT531" i="9"/>
  <c r="AT532" i="9"/>
  <c r="AT533" i="9"/>
  <c r="AT534" i="9"/>
  <c r="AT535" i="9"/>
  <c r="AT536" i="9"/>
  <c r="AT537" i="9"/>
  <c r="AT538" i="9"/>
  <c r="AT539" i="9"/>
  <c r="AT541" i="9"/>
  <c r="AT542" i="9"/>
  <c r="AT543" i="9"/>
  <c r="AT544" i="9"/>
  <c r="AT545" i="9"/>
  <c r="AT546" i="9"/>
  <c r="AT547" i="9"/>
  <c r="AT548" i="9"/>
  <c r="AT550" i="9"/>
  <c r="AT551" i="9"/>
  <c r="AT552" i="9"/>
  <c r="AT553" i="9"/>
  <c r="AT554" i="9"/>
  <c r="AT555" i="9"/>
  <c r="AT557" i="9"/>
  <c r="AT558" i="9"/>
  <c r="AT559" i="9"/>
  <c r="AT560" i="9"/>
  <c r="AT561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8" i="9"/>
  <c r="AU529" i="9"/>
  <c r="AU530" i="9"/>
  <c r="AU531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6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3" i="9"/>
  <c r="AU564" i="9"/>
  <c r="AU565" i="9"/>
  <c r="AU566" i="9"/>
  <c r="AU567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V200" i="9"/>
  <c r="AV201" i="9"/>
  <c r="AV202" i="9"/>
  <c r="AV203" i="9"/>
  <c r="AV204" i="9"/>
  <c r="AV205" i="9"/>
  <c r="AV206" i="9"/>
  <c r="AV207" i="9"/>
  <c r="AV208" i="9"/>
  <c r="AV209" i="9"/>
  <c r="AV210" i="9"/>
  <c r="AV211" i="9"/>
  <c r="AV212" i="9"/>
  <c r="AV213" i="9"/>
  <c r="AV214" i="9"/>
  <c r="AV215" i="9"/>
  <c r="AV216" i="9"/>
  <c r="AV217" i="9"/>
  <c r="AV218" i="9"/>
  <c r="AV219" i="9"/>
  <c r="AV220" i="9"/>
  <c r="AV221" i="9"/>
  <c r="AV222" i="9"/>
  <c r="AV223" i="9"/>
  <c r="AV224" i="9"/>
  <c r="AV225" i="9"/>
  <c r="AV226" i="9"/>
  <c r="AV227" i="9"/>
  <c r="AV228" i="9"/>
  <c r="AV229" i="9"/>
  <c r="AV230" i="9"/>
  <c r="AV231" i="9"/>
  <c r="AV232" i="9"/>
  <c r="AV233" i="9"/>
  <c r="AV234" i="9"/>
  <c r="AV235" i="9"/>
  <c r="AV236" i="9"/>
  <c r="AV237" i="9"/>
  <c r="AV238" i="9"/>
  <c r="AV239" i="9"/>
  <c r="AV240" i="9"/>
  <c r="AV241" i="9"/>
  <c r="AV242" i="9"/>
  <c r="AV243" i="9"/>
  <c r="AV244" i="9"/>
  <c r="AV245" i="9"/>
  <c r="AV246" i="9"/>
  <c r="AV247" i="9"/>
  <c r="AV248" i="9"/>
  <c r="AV249" i="9"/>
  <c r="AV250" i="9"/>
  <c r="AV251" i="9"/>
  <c r="AV252" i="9"/>
  <c r="AV253" i="9"/>
  <c r="AV254" i="9"/>
  <c r="AV255" i="9"/>
  <c r="AV256" i="9"/>
  <c r="AV257" i="9"/>
  <c r="AV258" i="9"/>
  <c r="AV259" i="9"/>
  <c r="AV260" i="9"/>
  <c r="AV261" i="9"/>
  <c r="AV262" i="9"/>
  <c r="AV263" i="9"/>
  <c r="AV264" i="9"/>
  <c r="AV265" i="9"/>
  <c r="AV266" i="9"/>
  <c r="AV267" i="9"/>
  <c r="AV268" i="9"/>
  <c r="AV269" i="9"/>
  <c r="AV270" i="9"/>
  <c r="AV271" i="9"/>
  <c r="AV272" i="9"/>
  <c r="AV273" i="9"/>
  <c r="AV274" i="9"/>
  <c r="AV275" i="9"/>
  <c r="AV276" i="9"/>
  <c r="AV277" i="9"/>
  <c r="AV278" i="9"/>
  <c r="AV279" i="9"/>
  <c r="AV280" i="9"/>
  <c r="AV281" i="9"/>
  <c r="AV282" i="9"/>
  <c r="AV283" i="9"/>
  <c r="AV284" i="9"/>
  <c r="AV285" i="9"/>
  <c r="AV286" i="9"/>
  <c r="AV287" i="9"/>
  <c r="AV288" i="9"/>
  <c r="AV289" i="9"/>
  <c r="AV290" i="9"/>
  <c r="AV291" i="9"/>
  <c r="AV292" i="9"/>
  <c r="AV293" i="9"/>
  <c r="AV294" i="9"/>
  <c r="AV295" i="9"/>
  <c r="AV296" i="9"/>
  <c r="AV297" i="9"/>
  <c r="AV298" i="9"/>
  <c r="AV299" i="9"/>
  <c r="AV300" i="9"/>
  <c r="AV301" i="9"/>
  <c r="AV302" i="9"/>
  <c r="AV303" i="9"/>
  <c r="AV304" i="9"/>
  <c r="AV305" i="9"/>
  <c r="AV306" i="9"/>
  <c r="AV307" i="9"/>
  <c r="AV308" i="9"/>
  <c r="AV309" i="9"/>
  <c r="AV310" i="9"/>
  <c r="AV311" i="9"/>
  <c r="AV312" i="9"/>
  <c r="AV313" i="9"/>
  <c r="AV314" i="9"/>
  <c r="AV315" i="9"/>
  <c r="AV316" i="9"/>
  <c r="AV317" i="9"/>
  <c r="AV318" i="9"/>
  <c r="AV319" i="9"/>
  <c r="AV320" i="9"/>
  <c r="AV321" i="9"/>
  <c r="AV322" i="9"/>
  <c r="AV323" i="9"/>
  <c r="AV324" i="9"/>
  <c r="AV325" i="9"/>
  <c r="AV326" i="9"/>
  <c r="AV327" i="9"/>
  <c r="AV328" i="9"/>
  <c r="AV329" i="9"/>
  <c r="AV330" i="9"/>
  <c r="AV331" i="9"/>
  <c r="AV332" i="9"/>
  <c r="AV333" i="9"/>
  <c r="AV334" i="9"/>
  <c r="AV335" i="9"/>
  <c r="AV336" i="9"/>
  <c r="AV337" i="9"/>
  <c r="AV338" i="9"/>
  <c r="AV339" i="9"/>
  <c r="AV340" i="9"/>
  <c r="AV341" i="9"/>
  <c r="AV342" i="9"/>
  <c r="AV343" i="9"/>
  <c r="AV344" i="9"/>
  <c r="AV345" i="9"/>
  <c r="AV346" i="9"/>
  <c r="AV347" i="9"/>
  <c r="AV348" i="9"/>
  <c r="AV349" i="9"/>
  <c r="AV350" i="9"/>
  <c r="AV351" i="9"/>
  <c r="AV352" i="9"/>
  <c r="AV353" i="9"/>
  <c r="AV354" i="9"/>
  <c r="AV355" i="9"/>
  <c r="AV356" i="9"/>
  <c r="AV357" i="9"/>
  <c r="AV358" i="9"/>
  <c r="AV359" i="9"/>
  <c r="AV360" i="9"/>
  <c r="AV361" i="9"/>
  <c r="AV362" i="9"/>
  <c r="AV363" i="9"/>
  <c r="AV364" i="9"/>
  <c r="AV365" i="9"/>
  <c r="AV366" i="9"/>
  <c r="AV367" i="9"/>
  <c r="AV368" i="9"/>
  <c r="AV369" i="9"/>
  <c r="AV370" i="9"/>
  <c r="AV371" i="9"/>
  <c r="AV372" i="9"/>
  <c r="AV373" i="9"/>
  <c r="AV374" i="9"/>
  <c r="AV375" i="9"/>
  <c r="AV376" i="9"/>
  <c r="AV377" i="9"/>
  <c r="AV378" i="9"/>
  <c r="AV379" i="9"/>
  <c r="AV380" i="9"/>
  <c r="AV381" i="9"/>
  <c r="AV382" i="9"/>
  <c r="AV383" i="9"/>
  <c r="AV384" i="9"/>
  <c r="AV385" i="9"/>
  <c r="AV386" i="9"/>
  <c r="AV387" i="9"/>
  <c r="AV388" i="9"/>
  <c r="AV389" i="9"/>
  <c r="AV390" i="9"/>
  <c r="AV391" i="9"/>
  <c r="AV392" i="9"/>
  <c r="AV393" i="9"/>
  <c r="AV394" i="9"/>
  <c r="AV395" i="9"/>
  <c r="AV396" i="9"/>
  <c r="AV397" i="9"/>
  <c r="AV398" i="9"/>
  <c r="AV399" i="9"/>
  <c r="AV400" i="9"/>
  <c r="AV401" i="9"/>
  <c r="AV402" i="9"/>
  <c r="AV403" i="9"/>
  <c r="AV404" i="9"/>
  <c r="AV405" i="9"/>
  <c r="AV406" i="9"/>
  <c r="AV407" i="9"/>
  <c r="AV408" i="9"/>
  <c r="AV409" i="9"/>
  <c r="AV410" i="9"/>
  <c r="AV411" i="9"/>
  <c r="AV412" i="9"/>
  <c r="AV413" i="9"/>
  <c r="AV414" i="9"/>
  <c r="AV415" i="9"/>
  <c r="AV416" i="9"/>
  <c r="AV417" i="9"/>
  <c r="AV418" i="9"/>
  <c r="AV419" i="9"/>
  <c r="AV420" i="9"/>
  <c r="AV421" i="9"/>
  <c r="AV422" i="9"/>
  <c r="AV423" i="9"/>
  <c r="AV424" i="9"/>
  <c r="AV425" i="9"/>
  <c r="AV426" i="9"/>
  <c r="AV427" i="9"/>
  <c r="AV428" i="9"/>
  <c r="AV429" i="9"/>
  <c r="AV430" i="9"/>
  <c r="AV431" i="9"/>
  <c r="AV432" i="9"/>
  <c r="AV433" i="9"/>
  <c r="AV434" i="9"/>
  <c r="AV435" i="9"/>
  <c r="AV436" i="9"/>
  <c r="AV437" i="9"/>
  <c r="AV438" i="9"/>
  <c r="AV439" i="9"/>
  <c r="AV440" i="9"/>
  <c r="AV441" i="9"/>
  <c r="AV442" i="9"/>
  <c r="AV443" i="9"/>
  <c r="AV444" i="9"/>
  <c r="AV445" i="9"/>
  <c r="AV446" i="9"/>
  <c r="AV447" i="9"/>
  <c r="AV448" i="9"/>
  <c r="AV449" i="9"/>
  <c r="AV450" i="9"/>
  <c r="AV451" i="9"/>
  <c r="AV452" i="9"/>
  <c r="AV453" i="9"/>
  <c r="AV454" i="9"/>
  <c r="AV455" i="9"/>
  <c r="AV456" i="9"/>
  <c r="AV457" i="9"/>
  <c r="AV458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7" i="9"/>
  <c r="AV548" i="9"/>
  <c r="AV549" i="9"/>
  <c r="AV550" i="9"/>
  <c r="AV551" i="9"/>
  <c r="AV552" i="9"/>
  <c r="AV553" i="9"/>
  <c r="AV554" i="9"/>
  <c r="AV555" i="9"/>
  <c r="AV556" i="9"/>
  <c r="AV557" i="9"/>
  <c r="AV558" i="9"/>
  <c r="AV559" i="9"/>
  <c r="AV560" i="9"/>
  <c r="AV561" i="9"/>
  <c r="AV562" i="9"/>
  <c r="AV564" i="9"/>
  <c r="AV565" i="9"/>
  <c r="AW459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9" i="9"/>
  <c r="AW560" i="9"/>
  <c r="AW561" i="9"/>
  <c r="AW562" i="9"/>
  <c r="AW563" i="9"/>
  <c r="AW564" i="9"/>
  <c r="AW565" i="9"/>
  <c r="AW566" i="9"/>
  <c r="AW567" i="9"/>
  <c r="AY13" i="2"/>
  <c r="AY459" i="9"/>
  <c r="AY460" i="9"/>
  <c r="AY461" i="9"/>
  <c r="AY462" i="9"/>
  <c r="AY463" i="9"/>
  <c r="AY464" i="9"/>
  <c r="AY465" i="9"/>
  <c r="AY466" i="9"/>
  <c r="AY467" i="9"/>
  <c r="AY468" i="9"/>
  <c r="AY469" i="9"/>
  <c r="AY470" i="9"/>
  <c r="AY471" i="9"/>
  <c r="AY472" i="9"/>
  <c r="AY473" i="9"/>
  <c r="AY474" i="9"/>
  <c r="AY475" i="9"/>
  <c r="AY476" i="9"/>
  <c r="AY477" i="9"/>
  <c r="AY478" i="9"/>
  <c r="AY479" i="9"/>
  <c r="AY480" i="9"/>
  <c r="AY481" i="9"/>
  <c r="AY482" i="9"/>
  <c r="AY483" i="9"/>
  <c r="AY484" i="9"/>
  <c r="AY485" i="9"/>
  <c r="AY486" i="9"/>
  <c r="AY487" i="9"/>
  <c r="AY488" i="9"/>
  <c r="AY489" i="9"/>
  <c r="AY490" i="9"/>
  <c r="AY491" i="9"/>
  <c r="AY492" i="9"/>
  <c r="AY493" i="9"/>
  <c r="AY494" i="9"/>
  <c r="AY495" i="9"/>
  <c r="AY496" i="9"/>
  <c r="AY497" i="9"/>
  <c r="AY498" i="9"/>
  <c r="AY499" i="9"/>
  <c r="AY500" i="9"/>
  <c r="AY501" i="9"/>
  <c r="AY502" i="9"/>
  <c r="AY503" i="9"/>
  <c r="AY504" i="9"/>
  <c r="AY505" i="9"/>
  <c r="AY506" i="9"/>
  <c r="AY507" i="9"/>
  <c r="AY508" i="9"/>
  <c r="AY509" i="9"/>
  <c r="AY510" i="9"/>
  <c r="AY511" i="9"/>
  <c r="AY512" i="9"/>
  <c r="AY513" i="9"/>
  <c r="AY514" i="9"/>
  <c r="AY515" i="9"/>
  <c r="AY516" i="9"/>
  <c r="AY517" i="9"/>
  <c r="AY518" i="9"/>
  <c r="AY519" i="9"/>
  <c r="AY520" i="9"/>
  <c r="AY521" i="9"/>
  <c r="AY522" i="9"/>
  <c r="AY523" i="9"/>
  <c r="AY524" i="9"/>
  <c r="AY525" i="9"/>
  <c r="AY526" i="9"/>
  <c r="AY527" i="9"/>
  <c r="AY528" i="9"/>
  <c r="AY529" i="9"/>
  <c r="AY530" i="9"/>
  <c r="AY531" i="9"/>
  <c r="AY532" i="9"/>
  <c r="AY533" i="9"/>
  <c r="AY534" i="9"/>
  <c r="AY535" i="9"/>
  <c r="AY536" i="9"/>
  <c r="AY537" i="9"/>
  <c r="AY538" i="9"/>
  <c r="AY539" i="9"/>
  <c r="AY540" i="9"/>
  <c r="AY541" i="9"/>
  <c r="AY542" i="9"/>
  <c r="AY543" i="9"/>
  <c r="AY544" i="9"/>
  <c r="AY545" i="9"/>
  <c r="AY546" i="9"/>
  <c r="AY547" i="9"/>
  <c r="AY548" i="9"/>
  <c r="AY549" i="9"/>
  <c r="AY550" i="9"/>
  <c r="AY551" i="9"/>
  <c r="AY552" i="9"/>
  <c r="AY553" i="9"/>
  <c r="AY554" i="9"/>
  <c r="AY556" i="9"/>
  <c r="AY557" i="9"/>
  <c r="AY558" i="9"/>
  <c r="AY559" i="9"/>
  <c r="AY560" i="9"/>
  <c r="AY561" i="9"/>
  <c r="AY562" i="9"/>
  <c r="AY563" i="9"/>
  <c r="AY565" i="9"/>
  <c r="AY566" i="9"/>
  <c r="AY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N569" i="2"/>
  <c r="BM569" i="2"/>
  <c r="BM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V567" i="2"/>
  <c r="AV567" i="9" s="1"/>
  <c r="AV566" i="2"/>
  <c r="AV566" i="9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Z4" i="9"/>
  <c r="AZ13" i="2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Y564" i="2"/>
  <c r="AY564" i="9" s="1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V563" i="2"/>
  <c r="AV563" i="9" s="1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T562" i="2"/>
  <c r="AT562" i="9" s="1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Q6" i="2"/>
  <c r="AQ561" i="2"/>
  <c r="AQ561" i="9" s="1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N560" i="2"/>
  <c r="BM560" i="2"/>
  <c r="BN559" i="2"/>
  <c r="BM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W558" i="2"/>
  <c r="AW558" i="9" s="1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T556" i="2"/>
  <c r="AT556" i="9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Y4" i="9"/>
  <c r="AY555" i="2"/>
  <c r="AR5" i="2"/>
  <c r="AR6" i="2"/>
  <c r="AR13" i="2" s="1"/>
  <c r="AR11" i="9" s="1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N554" i="2"/>
  <c r="BM554" i="2"/>
  <c r="BN553" i="2"/>
  <c r="BM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P6" i="2"/>
  <c r="AP8" i="2"/>
  <c r="AP474" i="2"/>
  <c r="AP474" i="9" s="1"/>
  <c r="AP498" i="2"/>
  <c r="AP498" i="9" s="1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Q5" i="9"/>
  <c r="AR5" i="9"/>
  <c r="AS5" i="9"/>
  <c r="AU5" i="9"/>
  <c r="AV5" i="9"/>
  <c r="AW5" i="9"/>
  <c r="AP4" i="9"/>
  <c r="AS5" i="2"/>
  <c r="AS4" i="9" s="1"/>
  <c r="AT5" i="2"/>
  <c r="AU5" i="2"/>
  <c r="AV5" i="2"/>
  <c r="AW4" i="9"/>
  <c r="AN5" i="2"/>
  <c r="B13" i="2"/>
  <c r="B113" i="2"/>
  <c r="B113" i="9" s="1"/>
  <c r="C13" i="2"/>
  <c r="C92" i="2"/>
  <c r="C92" i="9" s="1"/>
  <c r="C96" i="2"/>
  <c r="C96" i="9" s="1"/>
  <c r="C112" i="2"/>
  <c r="C112" i="9"/>
  <c r="D8" i="2"/>
  <c r="D13" i="2" s="1"/>
  <c r="D664" i="2" s="1"/>
  <c r="D97" i="2"/>
  <c r="D97" i="9"/>
  <c r="D98" i="2"/>
  <c r="D98" i="9"/>
  <c r="D127" i="2"/>
  <c r="D127" i="9"/>
  <c r="E8" i="2"/>
  <c r="E13" i="2"/>
  <c r="E11" i="9" s="1"/>
  <c r="E57" i="2"/>
  <c r="E57" i="9" s="1"/>
  <c r="E59" i="2"/>
  <c r="E59" i="9" s="1"/>
  <c r="E86" i="2"/>
  <c r="E86" i="9" s="1"/>
  <c r="E101" i="2"/>
  <c r="E101" i="9"/>
  <c r="E175" i="2"/>
  <c r="E175" i="9" s="1"/>
  <c r="F13" i="2"/>
  <c r="F11" i="9" s="1"/>
  <c r="F77" i="2"/>
  <c r="F80" i="2"/>
  <c r="F80" i="9" s="1"/>
  <c r="F95" i="2"/>
  <c r="F95" i="9" s="1"/>
  <c r="F102" i="2"/>
  <c r="F102" i="9"/>
  <c r="G13" i="2"/>
  <c r="G11" i="9" s="1"/>
  <c r="G103" i="2"/>
  <c r="G103" i="9" s="1"/>
  <c r="G109" i="2"/>
  <c r="H13" i="2"/>
  <c r="H11" i="9" s="1"/>
  <c r="H104" i="2"/>
  <c r="H108" i="2"/>
  <c r="H108" i="9" s="1"/>
  <c r="I13" i="2"/>
  <c r="I11" i="9" s="1"/>
  <c r="I91" i="2"/>
  <c r="I91" i="9" s="1"/>
  <c r="I93" i="2"/>
  <c r="I93" i="9" s="1"/>
  <c r="I114" i="2"/>
  <c r="I114" i="9"/>
  <c r="J5" i="2"/>
  <c r="J13" i="2" s="1"/>
  <c r="J11" i="9" s="1"/>
  <c r="J87" i="2"/>
  <c r="J87" i="9" s="1"/>
  <c r="J126" i="2"/>
  <c r="J126" i="9"/>
  <c r="K13" i="2"/>
  <c r="K11" i="9" s="1"/>
  <c r="K99" i="2"/>
  <c r="K99" i="9"/>
  <c r="K115" i="2"/>
  <c r="K115" i="9" s="1"/>
  <c r="L13" i="2"/>
  <c r="L11" i="9" s="1"/>
  <c r="M8" i="2"/>
  <c r="M13" i="2" s="1"/>
  <c r="M11" i="9" s="1"/>
  <c r="M120" i="2"/>
  <c r="M120" i="9" s="1"/>
  <c r="M129" i="2"/>
  <c r="M129" i="9" s="1"/>
  <c r="M145" i="2"/>
  <c r="M145" i="9" s="1"/>
  <c r="M153" i="2"/>
  <c r="M153" i="9" s="1"/>
  <c r="M164" i="2"/>
  <c r="M164" i="9" s="1"/>
  <c r="M191" i="2"/>
  <c r="M191" i="9" s="1"/>
  <c r="M196" i="2"/>
  <c r="M196" i="9"/>
  <c r="M305" i="2"/>
  <c r="M305" i="9" s="1"/>
  <c r="N13" i="2"/>
  <c r="N11" i="9" s="1"/>
  <c r="N209" i="2"/>
  <c r="N209" i="9" s="1"/>
  <c r="O8" i="2"/>
  <c r="O13" i="2" s="1"/>
  <c r="O130" i="2"/>
  <c r="O130" i="9"/>
  <c r="O134" i="2"/>
  <c r="O134" i="9" s="1"/>
  <c r="O139" i="2"/>
  <c r="O139" i="9"/>
  <c r="O142" i="2"/>
  <c r="O142" i="9" s="1"/>
  <c r="O143" i="2"/>
  <c r="O143" i="9"/>
  <c r="O148" i="2"/>
  <c r="O148" i="9" s="1"/>
  <c r="O153" i="2"/>
  <c r="O153" i="9" s="1"/>
  <c r="O154" i="2"/>
  <c r="O154" i="9" s="1"/>
  <c r="O161" i="2"/>
  <c r="O161" i="9"/>
  <c r="O173" i="2"/>
  <c r="O173" i="9" s="1"/>
  <c r="O182" i="2"/>
  <c r="O182" i="9"/>
  <c r="P8" i="2"/>
  <c r="P13" i="2" s="1"/>
  <c r="P11" i="9" s="1"/>
  <c r="P128" i="2"/>
  <c r="P128" i="9" s="1"/>
  <c r="P144" i="2"/>
  <c r="P144" i="9"/>
  <c r="P153" i="2"/>
  <c r="P153" i="9" s="1"/>
  <c r="P156" i="2"/>
  <c r="P156" i="9" s="1"/>
  <c r="P168" i="2"/>
  <c r="P168" i="9" s="1"/>
  <c r="P188" i="2"/>
  <c r="P188" i="9" s="1"/>
  <c r="P194" i="2"/>
  <c r="P194" i="9" s="1"/>
  <c r="P296" i="2"/>
  <c r="P296" i="9" s="1"/>
  <c r="Q13" i="2"/>
  <c r="Q11" i="9" s="1"/>
  <c r="Q140" i="2"/>
  <c r="Q140" i="9"/>
  <c r="R8" i="2"/>
  <c r="R13" i="2" s="1"/>
  <c r="R132" i="2"/>
  <c r="R132" i="9"/>
  <c r="R138" i="2"/>
  <c r="R138" i="9" s="1"/>
  <c r="R146" i="2"/>
  <c r="R146" i="9"/>
  <c r="R152" i="2"/>
  <c r="R152" i="9" s="1"/>
  <c r="R167" i="2"/>
  <c r="R167" i="9"/>
  <c r="S8" i="2"/>
  <c r="S5" i="9" s="1"/>
  <c r="S151" i="2"/>
  <c r="S151" i="9" s="1"/>
  <c r="S157" i="2"/>
  <c r="S157" i="9" s="1"/>
  <c r="S158" i="2"/>
  <c r="S158" i="9" s="1"/>
  <c r="S159" i="2"/>
  <c r="S159" i="9"/>
  <c r="S219" i="2"/>
  <c r="S219" i="9" s="1"/>
  <c r="S234" i="2"/>
  <c r="S234" i="9" s="1"/>
  <c r="T5" i="2"/>
  <c r="T8" i="2"/>
  <c r="T176" i="2"/>
  <c r="T176" i="9" s="1"/>
  <c r="T178" i="2"/>
  <c r="T178" i="9" s="1"/>
  <c r="T187" i="2"/>
  <c r="T187" i="9" s="1"/>
  <c r="T197" i="2"/>
  <c r="T197" i="9" s="1"/>
  <c r="T203" i="2"/>
  <c r="T203" i="9" s="1"/>
  <c r="T206" i="2"/>
  <c r="T206" i="9" s="1"/>
  <c r="T226" i="2"/>
  <c r="T226" i="9" s="1"/>
  <c r="T245" i="2"/>
  <c r="T245" i="9"/>
  <c r="T310" i="2"/>
  <c r="T310" i="9" s="1"/>
  <c r="T312" i="2"/>
  <c r="T312" i="9" s="1"/>
  <c r="T314" i="2"/>
  <c r="T314" i="9" s="1"/>
  <c r="T318" i="2"/>
  <c r="T318" i="9" s="1"/>
  <c r="T330" i="2"/>
  <c r="T330" i="9" s="1"/>
  <c r="T333" i="2"/>
  <c r="T333" i="9" s="1"/>
  <c r="T335" i="2"/>
  <c r="T335" i="9" s="1"/>
  <c r="T347" i="2"/>
  <c r="T347" i="9" s="1"/>
  <c r="T353" i="2"/>
  <c r="T353" i="9" s="1"/>
  <c r="T365" i="2"/>
  <c r="T365" i="9" s="1"/>
  <c r="T375" i="2"/>
  <c r="T375" i="9" s="1"/>
  <c r="T376" i="2"/>
  <c r="T376" i="9" s="1"/>
  <c r="T387" i="2"/>
  <c r="T387" i="9" s="1"/>
  <c r="T389" i="2"/>
  <c r="T389" i="9"/>
  <c r="T393" i="2"/>
  <c r="T393" i="9" s="1"/>
  <c r="T397" i="2"/>
  <c r="T397" i="9"/>
  <c r="T398" i="2"/>
  <c r="T398" i="9" s="1"/>
  <c r="T399" i="2"/>
  <c r="T399" i="9" s="1"/>
  <c r="T410" i="2"/>
  <c r="T410" i="9" s="1"/>
  <c r="T411" i="2"/>
  <c r="T411" i="9"/>
  <c r="T415" i="2"/>
  <c r="T415" i="9" s="1"/>
  <c r="T434" i="2"/>
  <c r="T434" i="9" s="1"/>
  <c r="T435" i="2"/>
  <c r="T435" i="9" s="1"/>
  <c r="T438" i="2"/>
  <c r="T438" i="9" s="1"/>
  <c r="T439" i="2"/>
  <c r="T439" i="9" s="1"/>
  <c r="T440" i="2"/>
  <c r="T440" i="9" s="1"/>
  <c r="T446" i="2"/>
  <c r="T446" i="9" s="1"/>
  <c r="T447" i="2"/>
  <c r="T447" i="9" s="1"/>
  <c r="T450" i="2"/>
  <c r="T450" i="9" s="1"/>
  <c r="T459" i="2"/>
  <c r="T459" i="9"/>
  <c r="T460" i="2"/>
  <c r="T460" i="9" s="1"/>
  <c r="T466" i="2"/>
  <c r="T466" i="9"/>
  <c r="T470" i="2"/>
  <c r="T470" i="9" s="1"/>
  <c r="T471" i="2"/>
  <c r="T471" i="9" s="1"/>
  <c r="T483" i="2"/>
  <c r="T483" i="9" s="1"/>
  <c r="T484" i="2"/>
  <c r="T484" i="9"/>
  <c r="T485" i="2"/>
  <c r="T485" i="9" s="1"/>
  <c r="T488" i="2"/>
  <c r="T488" i="9" s="1"/>
  <c r="T493" i="2"/>
  <c r="T493" i="9" s="1"/>
  <c r="T528" i="2"/>
  <c r="T528" i="9" s="1"/>
  <c r="U8" i="2"/>
  <c r="U13" i="2" s="1"/>
  <c r="U11" i="9" s="1"/>
  <c r="U155" i="2"/>
  <c r="U155" i="9" s="1"/>
  <c r="U165" i="2"/>
  <c r="U165" i="9" s="1"/>
  <c r="U166" i="2"/>
  <c r="U166" i="9"/>
  <c r="U169" i="2"/>
  <c r="U169" i="9" s="1"/>
  <c r="U170" i="2"/>
  <c r="U170" i="9"/>
  <c r="U171" i="2"/>
  <c r="U171" i="9" s="1"/>
  <c r="U177" i="2"/>
  <c r="U177" i="9" s="1"/>
  <c r="U179" i="2"/>
  <c r="U179" i="9" s="1"/>
  <c r="U181" i="2"/>
  <c r="U181" i="9"/>
  <c r="U183" i="2"/>
  <c r="U183" i="9" s="1"/>
  <c r="U185" i="2"/>
  <c r="U185" i="9" s="1"/>
  <c r="U186" i="2"/>
  <c r="U186" i="9" s="1"/>
  <c r="U200" i="2"/>
  <c r="U200" i="9"/>
  <c r="U205" i="2"/>
  <c r="U205" i="9" s="1"/>
  <c r="U208" i="2"/>
  <c r="U208" i="9" s="1"/>
  <c r="U210" i="2"/>
  <c r="U210" i="9" s="1"/>
  <c r="U215" i="2"/>
  <c r="U215" i="9" s="1"/>
  <c r="U220" i="2"/>
  <c r="U220" i="9"/>
  <c r="U221" i="2"/>
  <c r="U221" i="9" s="1"/>
  <c r="V13" i="2"/>
  <c r="V11" i="9" s="1"/>
  <c r="V195" i="2"/>
  <c r="V195" i="9" s="1"/>
  <c r="V229" i="2"/>
  <c r="V229" i="9" s="1"/>
  <c r="W8" i="2"/>
  <c r="W13" i="2" s="1"/>
  <c r="W233" i="2"/>
  <c r="W233" i="9" s="1"/>
  <c r="W271" i="2"/>
  <c r="W271" i="9"/>
  <c r="X8" i="2"/>
  <c r="X13" i="2" s="1"/>
  <c r="X225" i="2"/>
  <c r="X225" i="9" s="1"/>
  <c r="X249" i="2"/>
  <c r="X249" i="9" s="1"/>
  <c r="X261" i="2"/>
  <c r="X261" i="9" s="1"/>
  <c r="X276" i="2"/>
  <c r="X276" i="9" s="1"/>
  <c r="X284" i="2"/>
  <c r="X284" i="9" s="1"/>
  <c r="X307" i="2"/>
  <c r="X307" i="9" s="1"/>
  <c r="X308" i="2"/>
  <c r="X308" i="9"/>
  <c r="Y5" i="2"/>
  <c r="Y8" i="2"/>
  <c r="Y248" i="2"/>
  <c r="Y248" i="9" s="1"/>
  <c r="Y254" i="2"/>
  <c r="Y254" i="9"/>
  <c r="Y268" i="2"/>
  <c r="Y268" i="9" s="1"/>
  <c r="Y270" i="2"/>
  <c r="Y270" i="9"/>
  <c r="Y277" i="2"/>
  <c r="Y277" i="9" s="1"/>
  <c r="Y278" i="2"/>
  <c r="Y278" i="9"/>
  <c r="Y283" i="2"/>
  <c r="Y283" i="9" s="1"/>
  <c r="Z5" i="2"/>
  <c r="Z8" i="2"/>
  <c r="Z211" i="2"/>
  <c r="Z211" i="9" s="1"/>
  <c r="Z218" i="2"/>
  <c r="Z218" i="9"/>
  <c r="Z236" i="2"/>
  <c r="Z236" i="9" s="1"/>
  <c r="Z244" i="2"/>
  <c r="Z244" i="9"/>
  <c r="Z250" i="2"/>
  <c r="Z250" i="9" s="1"/>
  <c r="Z256" i="2"/>
  <c r="Z256" i="9"/>
  <c r="Z260" i="2"/>
  <c r="Z260" i="9" s="1"/>
  <c r="Z263" i="2"/>
  <c r="Z263" i="9"/>
  <c r="Z264" i="2"/>
  <c r="Z264" i="9" s="1"/>
  <c r="Z267" i="2"/>
  <c r="Z267" i="9"/>
  <c r="Z269" i="2"/>
  <c r="Z269" i="9" s="1"/>
  <c r="Z285" i="2"/>
  <c r="Z285" i="9"/>
  <c r="Z293" i="2"/>
  <c r="Z293" i="9" s="1"/>
  <c r="Z299" i="2"/>
  <c r="Z299" i="9"/>
  <c r="Z325" i="2"/>
  <c r="Z325" i="9" s="1"/>
  <c r="AA8" i="2"/>
  <c r="AA13" i="2"/>
  <c r="AA11" i="9" s="1"/>
  <c r="AA246" i="2"/>
  <c r="AA246" i="9" s="1"/>
  <c r="AA253" i="2"/>
  <c r="AA253" i="9"/>
  <c r="AA282" i="2"/>
  <c r="AA282" i="9" s="1"/>
  <c r="AA317" i="2"/>
  <c r="AA317" i="9"/>
  <c r="AA346" i="2"/>
  <c r="AA346" i="9" s="1"/>
  <c r="AA354" i="2"/>
  <c r="AA354" i="9"/>
  <c r="AA384" i="2"/>
  <c r="AA384" i="9" s="1"/>
  <c r="AA405" i="2"/>
  <c r="AA405" i="9"/>
  <c r="AA454" i="2"/>
  <c r="AA454" i="9" s="1"/>
  <c r="AA462" i="2"/>
  <c r="AA462" i="9"/>
  <c r="AA472" i="2"/>
  <c r="AA472" i="9" s="1"/>
  <c r="AA492" i="2"/>
  <c r="AA492" i="9"/>
  <c r="AB13" i="2"/>
  <c r="AB664" i="2" s="1"/>
  <c r="AB262" i="2"/>
  <c r="AB262" i="9"/>
  <c r="AC13" i="2"/>
  <c r="AC11" i="9" s="1"/>
  <c r="AD8" i="2"/>
  <c r="AD13" i="2"/>
  <c r="AD11" i="9" s="1"/>
  <c r="AD320" i="2"/>
  <c r="AD320" i="9" s="1"/>
  <c r="AD321" i="2"/>
  <c r="AD321" i="9" s="1"/>
  <c r="AD343" i="2"/>
  <c r="AD343" i="9" s="1"/>
  <c r="AD368" i="2"/>
  <c r="AD368" i="9" s="1"/>
  <c r="AD373" i="2"/>
  <c r="AD373" i="9"/>
  <c r="AD382" i="2"/>
  <c r="AD382" i="9" s="1"/>
  <c r="AD383" i="2"/>
  <c r="AD383" i="9" s="1"/>
  <c r="AD386" i="2"/>
  <c r="AD386" i="9" s="1"/>
  <c r="AD388" i="2"/>
  <c r="AD388" i="9" s="1"/>
  <c r="AD400" i="2"/>
  <c r="AD400" i="9" s="1"/>
  <c r="AD401" i="2"/>
  <c r="AD401" i="9" s="1"/>
  <c r="AD406" i="2"/>
  <c r="AD406" i="9" s="1"/>
  <c r="AD413" i="2"/>
  <c r="AD413" i="9"/>
  <c r="AD417" i="2"/>
  <c r="AD417" i="9" s="1"/>
  <c r="AD418" i="2"/>
  <c r="AD418" i="9" s="1"/>
  <c r="AD420" i="2"/>
  <c r="AD420" i="9" s="1"/>
  <c r="AD421" i="2"/>
  <c r="AD421" i="9" s="1"/>
  <c r="AD422" i="2"/>
  <c r="AD422" i="9" s="1"/>
  <c r="AD428" i="2"/>
  <c r="AD428" i="9" s="1"/>
  <c r="AD429" i="2"/>
  <c r="AD429" i="9" s="1"/>
  <c r="AD432" i="2"/>
  <c r="AD432" i="9"/>
  <c r="AD453" i="2"/>
  <c r="AD453" i="9" s="1"/>
  <c r="AD455" i="2"/>
  <c r="AD455" i="9" s="1"/>
  <c r="AD461" i="2"/>
  <c r="AD461" i="9" s="1"/>
  <c r="AD465" i="2"/>
  <c r="AD465" i="9" s="1"/>
  <c r="AE8" i="2"/>
  <c r="AE13" i="2" s="1"/>
  <c r="AE11" i="9" s="1"/>
  <c r="AE390" i="2"/>
  <c r="AE407" i="2"/>
  <c r="AE407" i="9"/>
  <c r="AE423" i="2"/>
  <c r="AE423" i="9" s="1"/>
  <c r="AE433" i="2"/>
  <c r="AE433" i="9"/>
  <c r="AE441" i="2"/>
  <c r="AE441" i="9" s="1"/>
  <c r="AE521" i="2"/>
  <c r="AE521" i="9"/>
  <c r="AF8" i="2"/>
  <c r="AF13" i="2" s="1"/>
  <c r="AF251" i="2"/>
  <c r="AF251" i="9" s="1"/>
  <c r="AF255" i="2"/>
  <c r="AF255" i="9" s="1"/>
  <c r="AF265" i="2"/>
  <c r="AF265" i="9" s="1"/>
  <c r="AF274" i="2"/>
  <c r="AF274" i="9" s="1"/>
  <c r="AF280" i="2"/>
  <c r="AF280" i="9"/>
  <c r="AF289" i="2"/>
  <c r="AF289" i="9" s="1"/>
  <c r="AF294" i="2"/>
  <c r="AF294" i="9" s="1"/>
  <c r="AF300" i="2"/>
  <c r="AF300" i="9" s="1"/>
  <c r="AG13" i="2"/>
  <c r="AG11" i="9" s="1"/>
  <c r="AH8" i="2"/>
  <c r="AH13" i="2" s="1"/>
  <c r="AH664" i="2" s="1"/>
  <c r="AH311" i="2"/>
  <c r="AH311" i="9"/>
  <c r="AH313" i="2"/>
  <c r="AH313" i="9" s="1"/>
  <c r="AH326" i="2"/>
  <c r="AH326" i="9"/>
  <c r="AH327" i="2"/>
  <c r="AH327" i="9" s="1"/>
  <c r="AH334" i="2"/>
  <c r="AH334" i="9"/>
  <c r="AH366" i="2"/>
  <c r="AH366" i="9" s="1"/>
  <c r="AH367" i="2"/>
  <c r="AH367" i="9"/>
  <c r="AH391" i="2"/>
  <c r="AH391" i="9" s="1"/>
  <c r="AH392" i="2"/>
  <c r="AH392" i="9"/>
  <c r="AH416" i="2"/>
  <c r="AH416" i="9" s="1"/>
  <c r="AI8" i="2"/>
  <c r="AI13" i="2"/>
  <c r="AI11" i="9" s="1"/>
  <c r="AI332" i="2"/>
  <c r="AI332" i="9" s="1"/>
  <c r="AI336" i="2"/>
  <c r="AI336" i="9" s="1"/>
  <c r="AI337" i="2"/>
  <c r="AI337" i="9" s="1"/>
  <c r="AI338" i="2"/>
  <c r="AI338" i="9" s="1"/>
  <c r="AI339" i="2"/>
  <c r="AI339" i="9" s="1"/>
  <c r="AI340" i="2"/>
  <c r="AI340" i="9" s="1"/>
  <c r="AI341" i="2"/>
  <c r="AI341" i="9" s="1"/>
  <c r="AI342" i="2"/>
  <c r="AI342" i="9" s="1"/>
  <c r="AI344" i="2"/>
  <c r="AI344" i="9"/>
  <c r="AI345" i="2"/>
  <c r="AI345" i="9"/>
  <c r="AI356" i="2"/>
  <c r="AI356" i="9" s="1"/>
  <c r="AI357" i="2"/>
  <c r="AI357" i="9" s="1"/>
  <c r="AI358" i="2"/>
  <c r="AI358" i="9" s="1"/>
  <c r="AI359" i="2"/>
  <c r="AI359" i="9" s="1"/>
  <c r="AI360" i="2"/>
  <c r="AI360" i="9" s="1"/>
  <c r="AI361" i="2"/>
  <c r="AI361" i="9" s="1"/>
  <c r="AI362" i="2"/>
  <c r="AI362" i="9" s="1"/>
  <c r="AI363" i="2"/>
  <c r="AI363" i="9" s="1"/>
  <c r="AI364" i="2"/>
  <c r="AI364" i="9" s="1"/>
  <c r="AI369" i="2"/>
  <c r="AI369" i="9"/>
  <c r="AI370" i="2"/>
  <c r="AI370" i="9" s="1"/>
  <c r="AI371" i="2"/>
  <c r="AI371" i="9"/>
  <c r="AI372" i="2"/>
  <c r="AI372" i="9" s="1"/>
  <c r="AI374" i="2"/>
  <c r="AI374" i="9"/>
  <c r="AI503" i="2"/>
  <c r="AI503" i="9" s="1"/>
  <c r="AJ5" i="2"/>
  <c r="AJ8" i="2"/>
  <c r="AJ328" i="2"/>
  <c r="AJ328" i="9" s="1"/>
  <c r="AJ355" i="2"/>
  <c r="AJ355" i="9"/>
  <c r="AJ381" i="2"/>
  <c r="AJ381" i="9" s="1"/>
  <c r="AJ402" i="2"/>
  <c r="AJ402" i="9" s="1"/>
  <c r="AJ414" i="2"/>
  <c r="AJ414" i="9" s="1"/>
  <c r="AK5" i="2"/>
  <c r="AK13" i="2"/>
  <c r="AK11" i="9" s="1"/>
  <c r="AK427" i="2"/>
  <c r="AK427" i="9"/>
  <c r="AK443" i="2"/>
  <c r="AK443" i="9" s="1"/>
  <c r="AL5" i="2"/>
  <c r="AL13" i="2"/>
  <c r="AL11" i="9" s="1"/>
  <c r="AL409" i="2"/>
  <c r="AL473" i="2"/>
  <c r="AL473" i="9" s="1"/>
  <c r="AM13" i="2"/>
  <c r="AM473" i="2"/>
  <c r="AM473" i="9" s="1"/>
  <c r="AN480" i="2"/>
  <c r="AN480" i="9" s="1"/>
  <c r="AP468" i="2"/>
  <c r="AP468" i="9"/>
  <c r="AP469" i="2"/>
  <c r="AP469" i="9" s="1"/>
  <c r="AP487" i="2"/>
  <c r="AP487" i="9"/>
  <c r="AP489" i="2"/>
  <c r="AP489" i="9" s="1"/>
  <c r="AP496" i="2"/>
  <c r="AP496" i="9"/>
  <c r="AP525" i="2"/>
  <c r="AP525" i="9" s="1"/>
  <c r="AQ474" i="2"/>
  <c r="AQ474" i="9"/>
  <c r="AQ490" i="2"/>
  <c r="AQ490" i="9" s="1"/>
  <c r="AQ509" i="2"/>
  <c r="AQ509" i="9"/>
  <c r="AQ531" i="2"/>
  <c r="AQ531" i="9" s="1"/>
  <c r="AR474" i="2"/>
  <c r="AR474" i="9" s="1"/>
  <c r="AR475" i="2"/>
  <c r="AR475" i="9" s="1"/>
  <c r="AR477" i="2"/>
  <c r="AR477" i="9"/>
  <c r="AR491" i="2"/>
  <c r="AR491" i="9" s="1"/>
  <c r="AR497" i="2"/>
  <c r="AR497" i="9"/>
  <c r="AR506" i="2"/>
  <c r="AR506" i="9" s="1"/>
  <c r="AR507" i="2"/>
  <c r="AR507" i="9" s="1"/>
  <c r="AR511" i="2"/>
  <c r="AR511" i="9" s="1"/>
  <c r="AR516" i="2"/>
  <c r="AR516" i="9" s="1"/>
  <c r="AS13" i="2"/>
  <c r="AS11" i="9" s="1"/>
  <c r="AS510" i="2"/>
  <c r="AS510" i="9"/>
  <c r="AS515" i="2"/>
  <c r="AS515" i="9" s="1"/>
  <c r="AT505" i="2"/>
  <c r="AT505" i="9" s="1"/>
  <c r="AT540" i="2"/>
  <c r="AT540" i="9" s="1"/>
  <c r="AT549" i="2"/>
  <c r="AT549" i="9"/>
  <c r="AU526" i="2"/>
  <c r="AU526" i="9" s="1"/>
  <c r="AU527" i="2"/>
  <c r="AU527" i="9" s="1"/>
  <c r="AU532" i="2"/>
  <c r="AU532" i="9" s="1"/>
  <c r="AV546" i="2"/>
  <c r="AV546" i="9" s="1"/>
  <c r="AW13" i="2"/>
  <c r="AW11" i="9" s="1"/>
  <c r="L664" i="2"/>
  <c r="BM671" i="2"/>
  <c r="BL15" i="2"/>
  <c r="BL16" i="2" s="1"/>
  <c r="BL17" i="2" s="1"/>
  <c r="BL18" i="2" s="1"/>
  <c r="BL19" i="2" s="1"/>
  <c r="BL20" i="2" s="1"/>
  <c r="BL21" i="2" s="1"/>
  <c r="BL22" i="2" s="1"/>
  <c r="BL23" i="2" s="1"/>
  <c r="BL24" i="2" s="1"/>
  <c r="BL25" i="2" s="1"/>
  <c r="BL26" i="2" s="1"/>
  <c r="BL27" i="2" s="1"/>
  <c r="BL28" i="2" s="1"/>
  <c r="BL29" i="2" s="1"/>
  <c r="BL30" i="2" s="1"/>
  <c r="BL31" i="2" s="1"/>
  <c r="BL32" i="2" s="1"/>
  <c r="BL33" i="2" s="1"/>
  <c r="BL34" i="2" s="1"/>
  <c r="BL35" i="2" s="1"/>
  <c r="BL36" i="2" s="1"/>
  <c r="BL37" i="2" s="1"/>
  <c r="BL38" i="2" s="1"/>
  <c r="BL39" i="2" s="1"/>
  <c r="BL40" i="2" s="1"/>
  <c r="BL41" i="2" s="1"/>
  <c r="BL42" i="2" s="1"/>
  <c r="BL43" i="2" s="1"/>
  <c r="BL44" i="2" s="1"/>
  <c r="BL45" i="2" s="1"/>
  <c r="BL46" i="2" s="1"/>
  <c r="BL47" i="2" s="1"/>
  <c r="BL48" i="2" s="1"/>
  <c r="BL49" i="2" s="1"/>
  <c r="BL50" i="2" s="1"/>
  <c r="BL51" i="2" s="1"/>
  <c r="BL52" i="2" s="1"/>
  <c r="BL53" i="2" s="1"/>
  <c r="BL54" i="2" s="1"/>
  <c r="BL55" i="2" s="1"/>
  <c r="BL56" i="2" s="1"/>
  <c r="BL57" i="2" s="1"/>
  <c r="BL58" i="2" s="1"/>
  <c r="BL59" i="2" s="1"/>
  <c r="BL60" i="2" s="1"/>
  <c r="BL61" i="2" s="1"/>
  <c r="BL62" i="2" s="1"/>
  <c r="BL63" i="2" s="1"/>
  <c r="BL64" i="2" s="1"/>
  <c r="BL65" i="2" s="1"/>
  <c r="BL66" i="2" s="1"/>
  <c r="BL67" i="2" s="1"/>
  <c r="BL68" i="2" s="1"/>
  <c r="BL69" i="2" s="1"/>
  <c r="BL70" i="2" s="1"/>
  <c r="BL71" i="2" s="1"/>
  <c r="BL72" i="2" s="1"/>
  <c r="BL73" i="2" s="1"/>
  <c r="BL74" i="2" s="1"/>
  <c r="BL75" i="2" s="1"/>
  <c r="BL76" i="2" s="1"/>
  <c r="BL77" i="2" s="1"/>
  <c r="BL78" i="2" s="1"/>
  <c r="BL79" i="2" s="1"/>
  <c r="BL80" i="2" s="1"/>
  <c r="BL81" i="2" s="1"/>
  <c r="BL82" i="2" s="1"/>
  <c r="BL83" i="2" s="1"/>
  <c r="BL84" i="2" s="1"/>
  <c r="BL85" i="2" s="1"/>
  <c r="BL86" i="2" s="1"/>
  <c r="BL87" i="2" s="1"/>
  <c r="BL88" i="2" s="1"/>
  <c r="BL89" i="2" s="1"/>
  <c r="BN89" i="2"/>
  <c r="BM94" i="2"/>
  <c r="BN94" i="2"/>
  <c r="BN672" i="2" s="1"/>
  <c r="BM678" i="2" s="1"/>
  <c r="BN100" i="2"/>
  <c r="BN107" i="2"/>
  <c r="BN110" i="2"/>
  <c r="BM116" i="2"/>
  <c r="BN116" i="2" s="1"/>
  <c r="BM122" i="2"/>
  <c r="BN122" i="2"/>
  <c r="BN133" i="2"/>
  <c r="BM136" i="2"/>
  <c r="BN136" i="2" s="1"/>
  <c r="BN149" i="2"/>
  <c r="BN150" i="2"/>
  <c r="BN163" i="2"/>
  <c r="BN172" i="2"/>
  <c r="BN673" i="2" s="1"/>
  <c r="BN184" i="2"/>
  <c r="BN190" i="2"/>
  <c r="BN201" i="2"/>
  <c r="BN207" i="2"/>
  <c r="BN212" i="2"/>
  <c r="BN216" i="2"/>
  <c r="BN227" i="2"/>
  <c r="BN235" i="2"/>
  <c r="BN241" i="2"/>
  <c r="BN247" i="2"/>
  <c r="BN257" i="2"/>
  <c r="BN266" i="2"/>
  <c r="BN674" i="2" s="1"/>
  <c r="BN275" i="2"/>
  <c r="BN281" i="2"/>
  <c r="BN288" i="2"/>
  <c r="BN292" i="2"/>
  <c r="BN295" i="2"/>
  <c r="BN306" i="2"/>
  <c r="BN319" i="2"/>
  <c r="BN331" i="2"/>
  <c r="BN351" i="2"/>
  <c r="BN380" i="2"/>
  <c r="BN394" i="2"/>
  <c r="BN396" i="2"/>
  <c r="BN412" i="2"/>
  <c r="BN419" i="2"/>
  <c r="BN426" i="2"/>
  <c r="BN431" i="2"/>
  <c r="BN442" i="2"/>
  <c r="BN448" i="2"/>
  <c r="BN458" i="2"/>
  <c r="BN464" i="2"/>
  <c r="BN676" i="2" s="1"/>
  <c r="BN479" i="2"/>
  <c r="BN499" i="2"/>
  <c r="BN508" i="2"/>
  <c r="BN520" i="2"/>
  <c r="BN529" i="2"/>
  <c r="BN535" i="2"/>
  <c r="BN539" i="2"/>
  <c r="BN544" i="2"/>
  <c r="BP545" i="2"/>
  <c r="BK15" i="2"/>
  <c r="BK16" i="2" s="1"/>
  <c r="BK17" i="2" s="1"/>
  <c r="BM100" i="2"/>
  <c r="BM107" i="2"/>
  <c r="BM110" i="2"/>
  <c r="BM133" i="2"/>
  <c r="BM150" i="2"/>
  <c r="BM163" i="2"/>
  <c r="BM673" i="2" s="1"/>
  <c r="BM679" i="2" s="1"/>
  <c r="BM172" i="2"/>
  <c r="BM184" i="2"/>
  <c r="BM190" i="2"/>
  <c r="BM201" i="2"/>
  <c r="BM207" i="2"/>
  <c r="BM212" i="2"/>
  <c r="BM216" i="2"/>
  <c r="BM227" i="2"/>
  <c r="BM235" i="2"/>
  <c r="BM241" i="2"/>
  <c r="BM247" i="2"/>
  <c r="BM257" i="2"/>
  <c r="BM674" i="2" s="1"/>
  <c r="BM680" i="2" s="1"/>
  <c r="BM266" i="2"/>
  <c r="BM275" i="2"/>
  <c r="BM281" i="2"/>
  <c r="BM288" i="2"/>
  <c r="BM292" i="2"/>
  <c r="BM295" i="2"/>
  <c r="BM306" i="2"/>
  <c r="BM315" i="2"/>
  <c r="BM319" i="2"/>
  <c r="BM331" i="2"/>
  <c r="BM351" i="2"/>
  <c r="BM380" i="2"/>
  <c r="BM675" i="2" s="1"/>
  <c r="BM681" i="2" s="1"/>
  <c r="BM396" i="2"/>
  <c r="BM412" i="2"/>
  <c r="BM419" i="2"/>
  <c r="BM426" i="2"/>
  <c r="BM431" i="2"/>
  <c r="BM442" i="2"/>
  <c r="BM448" i="2"/>
  <c r="BM458" i="2"/>
  <c r="BM464" i="2"/>
  <c r="BM479" i="2"/>
  <c r="BM499" i="2"/>
  <c r="BM508" i="2"/>
  <c r="BM520" i="2"/>
  <c r="BM529" i="2"/>
  <c r="BM535" i="2"/>
  <c r="BM539" i="2"/>
  <c r="BM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P5" i="9"/>
  <c r="AI5" i="9"/>
  <c r="AJ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K665" i="2"/>
  <c r="BP676" i="2"/>
  <c r="BO676" i="2"/>
  <c r="BN675" i="2"/>
  <c r="BP675" i="2"/>
  <c r="BO675" i="2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L4" i="9"/>
  <c r="AK4" i="9"/>
  <c r="AJ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P674" i="2"/>
  <c r="BO674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Z4" i="9"/>
  <c r="AE5" i="9"/>
  <c r="AD5" i="9"/>
  <c r="AC5" i="9"/>
  <c r="AA5" i="9"/>
  <c r="AB5" i="9"/>
  <c r="AF5" i="9"/>
  <c r="Z5" i="9"/>
  <c r="Y5" i="9"/>
  <c r="Y4" i="9"/>
  <c r="X4" i="9"/>
  <c r="B233" i="9"/>
  <c r="A233" i="9"/>
  <c r="W4" i="9"/>
  <c r="A257" i="9"/>
  <c r="B247" i="9"/>
  <c r="A247" i="9"/>
  <c r="T4" i="9"/>
  <c r="T5" i="9"/>
  <c r="A258" i="9"/>
  <c r="A256" i="9"/>
  <c r="A255" i="9"/>
  <c r="A254" i="9"/>
  <c r="A253" i="9"/>
  <c r="A252" i="9"/>
  <c r="BP673" i="2"/>
  <c r="BO673" i="2"/>
  <c r="BO679" i="2" s="1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U5" i="9"/>
  <c r="BO672" i="2"/>
  <c r="BO678" i="2" s="1"/>
  <c r="BP672" i="2"/>
  <c r="BS150" i="2"/>
  <c r="BM672" i="2"/>
  <c r="S7" i="9"/>
  <c r="S4" i="9"/>
  <c r="N4" i="9"/>
  <c r="BR667" i="2"/>
  <c r="R8" i="9"/>
  <c r="R7" i="9"/>
  <c r="R5" i="9"/>
  <c r="R4" i="9"/>
  <c r="R2" i="9"/>
  <c r="M5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P5" i="9"/>
  <c r="U4" i="9"/>
  <c r="Q4" i="9"/>
  <c r="P4" i="9"/>
  <c r="O8" i="9"/>
  <c r="N8" i="9"/>
  <c r="M8" i="9"/>
  <c r="O7" i="9"/>
  <c r="N7" i="9"/>
  <c r="M7" i="9"/>
  <c r="O5" i="9"/>
  <c r="N5" i="9"/>
  <c r="O4" i="9"/>
  <c r="M4" i="9"/>
  <c r="L7" i="9"/>
  <c r="K7" i="9"/>
  <c r="L8" i="9"/>
  <c r="BN670" i="2"/>
  <c r="BN671" i="2"/>
  <c r="BP671" i="2"/>
  <c r="BO671" i="2"/>
  <c r="BP670" i="2"/>
  <c r="BO670" i="2"/>
  <c r="BM670" i="2"/>
  <c r="G5" i="9"/>
  <c r="K8" i="9"/>
  <c r="L4" i="9"/>
  <c r="K4" i="9"/>
  <c r="J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E5" i="9"/>
  <c r="D5" i="9"/>
  <c r="I4" i="9"/>
  <c r="C8" i="9"/>
  <c r="C7" i="9"/>
  <c r="C5" i="9"/>
  <c r="B11" i="9"/>
  <c r="AW664" i="2"/>
  <c r="AZ462" i="9"/>
  <c r="AZ466" i="9"/>
  <c r="AZ460" i="9"/>
  <c r="AZ464" i="9"/>
  <c r="AZ459" i="9"/>
  <c r="AZ463" i="9"/>
  <c r="AZ461" i="9"/>
  <c r="AZ467" i="9"/>
  <c r="AZ472" i="9"/>
  <c r="AZ469" i="9"/>
  <c r="AZ465" i="9"/>
  <c r="AZ471" i="9"/>
  <c r="AZ468" i="9"/>
  <c r="AZ470" i="9"/>
  <c r="AZ476" i="9"/>
  <c r="AZ474" i="9"/>
  <c r="AZ473" i="9"/>
  <c r="AZ479" i="9"/>
  <c r="AZ484" i="9"/>
  <c r="AZ475" i="9"/>
  <c r="AZ477" i="9"/>
  <c r="AZ481" i="9"/>
  <c r="AZ478" i="9"/>
  <c r="AZ489" i="9"/>
  <c r="AZ486" i="9"/>
  <c r="AZ483" i="9"/>
  <c r="AZ485" i="9"/>
  <c r="AZ482" i="9"/>
  <c r="AZ480" i="9"/>
  <c r="AZ493" i="9"/>
  <c r="AZ492" i="9"/>
  <c r="AZ490" i="9"/>
  <c r="AZ494" i="9"/>
  <c r="AZ487" i="9"/>
  <c r="AZ488" i="9"/>
  <c r="AZ491" i="9"/>
  <c r="AZ495" i="9"/>
  <c r="AZ496" i="9"/>
  <c r="AZ497" i="9"/>
  <c r="AZ499" i="9"/>
  <c r="AZ498" i="9"/>
  <c r="AZ505" i="9"/>
  <c r="AZ501" i="9"/>
  <c r="AZ502" i="9"/>
  <c r="AZ504" i="9"/>
  <c r="AZ500" i="9"/>
  <c r="AZ503" i="9"/>
  <c r="AZ511" i="9"/>
  <c r="AZ508" i="9"/>
  <c r="AZ509" i="9"/>
  <c r="AZ507" i="9"/>
  <c r="AZ510" i="9"/>
  <c r="AZ506" i="9"/>
  <c r="AZ512" i="9"/>
  <c r="AZ514" i="9"/>
  <c r="AZ516" i="9"/>
  <c r="AZ513" i="9"/>
  <c r="AZ515" i="9"/>
  <c r="AZ524" i="9"/>
  <c r="AZ519" i="9"/>
  <c r="AZ518" i="9"/>
  <c r="AZ521" i="9"/>
  <c r="AZ523" i="9"/>
  <c r="AZ520" i="9"/>
  <c r="AZ522" i="9"/>
  <c r="AZ517" i="9"/>
  <c r="AZ530" i="9"/>
  <c r="AZ525" i="9"/>
  <c r="AZ528" i="9"/>
  <c r="AZ529" i="9"/>
  <c r="AZ527" i="9"/>
  <c r="AZ531" i="9"/>
  <c r="AZ526" i="9"/>
  <c r="AZ532" i="9"/>
  <c r="AZ535" i="9"/>
  <c r="AZ533" i="9"/>
  <c r="AZ534" i="9"/>
  <c r="AZ536" i="9"/>
  <c r="AZ543" i="9"/>
  <c r="AZ542" i="9"/>
  <c r="AZ537" i="9"/>
  <c r="AZ544" i="9"/>
  <c r="AZ539" i="9"/>
  <c r="AZ541" i="9"/>
  <c r="AZ538" i="9"/>
  <c r="AZ540" i="9"/>
  <c r="AZ549" i="9"/>
  <c r="AZ547" i="9"/>
  <c r="AZ552" i="9"/>
  <c r="AZ550" i="9"/>
  <c r="AZ545" i="9"/>
  <c r="AZ548" i="9"/>
  <c r="AZ546" i="9"/>
  <c r="AZ551" i="9"/>
  <c r="AZ553" i="9"/>
  <c r="AZ555" i="9"/>
  <c r="AZ557" i="9"/>
  <c r="AZ554" i="9"/>
  <c r="AZ565" i="9"/>
  <c r="AZ561" i="9"/>
  <c r="AZ560" i="9"/>
  <c r="AZ562" i="9"/>
  <c r="AZ558" i="9"/>
  <c r="AZ556" i="9"/>
  <c r="AZ559" i="9"/>
  <c r="AZ563" i="9"/>
  <c r="AZ564" i="9"/>
  <c r="AZ567" i="9"/>
  <c r="AZ566" i="9"/>
  <c r="AZ570" i="9"/>
  <c r="AZ574" i="9"/>
  <c r="AZ573" i="9"/>
  <c r="AZ568" i="9"/>
  <c r="AZ575" i="9"/>
  <c r="AZ571" i="9"/>
  <c r="AZ572" i="9"/>
  <c r="AZ569" i="9"/>
  <c r="AZ581" i="9"/>
  <c r="AZ577" i="9"/>
  <c r="AZ579" i="9"/>
  <c r="AZ578" i="9"/>
  <c r="AZ576" i="9"/>
  <c r="AZ580" i="9"/>
  <c r="AZ587" i="9"/>
  <c r="AZ586" i="9"/>
  <c r="AZ584" i="9"/>
  <c r="AZ582" i="9"/>
  <c r="AZ583" i="9"/>
  <c r="AZ585" i="9"/>
  <c r="AZ594" i="9"/>
  <c r="AZ593" i="9"/>
  <c r="AZ591" i="9"/>
  <c r="AZ589" i="9"/>
  <c r="AZ592" i="9"/>
  <c r="AZ590" i="9"/>
  <c r="AZ596" i="9"/>
  <c r="AZ597" i="9"/>
  <c r="AZ601" i="9"/>
  <c r="AZ607" i="9"/>
  <c r="AZ606" i="9"/>
  <c r="AZ598" i="9"/>
  <c r="AZ599" i="9"/>
  <c r="AZ595" i="9"/>
  <c r="AZ604" i="9"/>
  <c r="AZ608" i="9"/>
  <c r="AZ600" i="9"/>
  <c r="AZ610" i="9"/>
  <c r="AZ609" i="9"/>
  <c r="AZ602" i="9"/>
  <c r="AZ605" i="9"/>
  <c r="AZ611" i="9"/>
  <c r="AZ603" i="9"/>
  <c r="AY11" i="9"/>
  <c r="P664" i="2" l="1"/>
  <c r="Q664" i="2"/>
  <c r="D11" i="9"/>
  <c r="AG664" i="2"/>
  <c r="V664" i="2"/>
  <c r="BO682" i="2"/>
  <c r="AS664" i="2"/>
  <c r="AH11" i="9"/>
  <c r="AH664" i="9" s="1"/>
  <c r="W5" i="9"/>
  <c r="BO681" i="2"/>
  <c r="AH5" i="9"/>
  <c r="BL90" i="2"/>
  <c r="BL91" i="2" s="1"/>
  <c r="BL92" i="2" s="1"/>
  <c r="BL93" i="2" s="1"/>
  <c r="BL94" i="2" s="1"/>
  <c r="BL95" i="2" s="1"/>
  <c r="BL96" i="2" s="1"/>
  <c r="BL97" i="2" s="1"/>
  <c r="BL98" i="2" s="1"/>
  <c r="BL99" i="2" s="1"/>
  <c r="BL100" i="2" s="1"/>
  <c r="BL101" i="2" s="1"/>
  <c r="BL102" i="2" s="1"/>
  <c r="BL103" i="2" s="1"/>
  <c r="BL104" i="2" s="1"/>
  <c r="BL105" i="2" s="1"/>
  <c r="BL106" i="2" s="1"/>
  <c r="BL107" i="2" s="1"/>
  <c r="BL108" i="2" s="1"/>
  <c r="BL109" i="2" s="1"/>
  <c r="BL110" i="2" s="1"/>
  <c r="BL111" i="2" s="1"/>
  <c r="BL112" i="2" s="1"/>
  <c r="BL113" i="2" s="1"/>
  <c r="BL114" i="2" s="1"/>
  <c r="BL115" i="2" s="1"/>
  <c r="BL116" i="2" s="1"/>
  <c r="BL117" i="2" s="1"/>
  <c r="BL118" i="2" s="1"/>
  <c r="BL119" i="2" s="1"/>
  <c r="BL120" i="2" s="1"/>
  <c r="BL121" i="2" s="1"/>
  <c r="BL122" i="2" s="1"/>
  <c r="BL123" i="2" s="1"/>
  <c r="BL124" i="2" s="1"/>
  <c r="BL125" i="2" s="1"/>
  <c r="BL126" i="2" s="1"/>
  <c r="BL127" i="2" s="1"/>
  <c r="BL128" i="2" s="1"/>
  <c r="BL129" i="2" s="1"/>
  <c r="BL130" i="2" s="1"/>
  <c r="BL131" i="2" s="1"/>
  <c r="BL132" i="2" s="1"/>
  <c r="BL133" i="2" s="1"/>
  <c r="BL134" i="2" s="1"/>
  <c r="BL135" i="2" s="1"/>
  <c r="BL136" i="2" s="1"/>
  <c r="BL137" i="2" s="1"/>
  <c r="BL138" i="2" s="1"/>
  <c r="BL139" i="2" s="1"/>
  <c r="BL140" i="2" s="1"/>
  <c r="BL141" i="2" s="1"/>
  <c r="BL142" i="2" s="1"/>
  <c r="BL143" i="2" s="1"/>
  <c r="BL144" i="2" s="1"/>
  <c r="BL145" i="2" s="1"/>
  <c r="BL146" i="2" s="1"/>
  <c r="BL147" i="2" s="1"/>
  <c r="BL148" i="2" s="1"/>
  <c r="BL149" i="2" s="1"/>
  <c r="BL150" i="2" s="1"/>
  <c r="BL151" i="2" s="1"/>
  <c r="BL152" i="2" s="1"/>
  <c r="BL153" i="2" s="1"/>
  <c r="BL154" i="2" s="1"/>
  <c r="BL155" i="2" s="1"/>
  <c r="BL156" i="2" s="1"/>
  <c r="BL157" i="2" s="1"/>
  <c r="BL158" i="2" s="1"/>
  <c r="BL159" i="2" s="1"/>
  <c r="BL160" i="2" s="1"/>
  <c r="BL161" i="2" s="1"/>
  <c r="BL162" i="2" s="1"/>
  <c r="BL163" i="2" s="1"/>
  <c r="BL164" i="2" s="1"/>
  <c r="BL165" i="2" s="1"/>
  <c r="BL166" i="2" s="1"/>
  <c r="BL167" i="2" s="1"/>
  <c r="BL168" i="2" s="1"/>
  <c r="BL169" i="2" s="1"/>
  <c r="BL170" i="2" s="1"/>
  <c r="BL171" i="2" s="1"/>
  <c r="BL172" i="2" s="1"/>
  <c r="BL173" i="2" s="1"/>
  <c r="BL174" i="2" s="1"/>
  <c r="BL175" i="2" s="1"/>
  <c r="BL176" i="2" s="1"/>
  <c r="BL177" i="2" s="1"/>
  <c r="BL178" i="2" s="1"/>
  <c r="BL179" i="2" s="1"/>
  <c r="BL180" i="2" s="1"/>
  <c r="BL181" i="2" s="1"/>
  <c r="BL182" i="2" s="1"/>
  <c r="BL183" i="2" s="1"/>
  <c r="BL184" i="2" s="1"/>
  <c r="BL185" i="2" s="1"/>
  <c r="BL186" i="2" s="1"/>
  <c r="BL187" i="2" s="1"/>
  <c r="BL188" i="2" s="1"/>
  <c r="BL189" i="2" s="1"/>
  <c r="BL190" i="2" s="1"/>
  <c r="BL191" i="2" s="1"/>
  <c r="BL192" i="2" s="1"/>
  <c r="BL193" i="2" s="1"/>
  <c r="BL194" i="2" s="1"/>
  <c r="BL195" i="2" s="1"/>
  <c r="BL196" i="2" s="1"/>
  <c r="BL197" i="2" s="1"/>
  <c r="BL198" i="2" s="1"/>
  <c r="BL199" i="2" s="1"/>
  <c r="BL200" i="2" s="1"/>
  <c r="BL201" i="2" s="1"/>
  <c r="BL202" i="2" s="1"/>
  <c r="BL203" i="2" s="1"/>
  <c r="BL204" i="2" s="1"/>
  <c r="BL205" i="2" s="1"/>
  <c r="BL206" i="2" s="1"/>
  <c r="BL207" i="2" s="1"/>
  <c r="BL208" i="2" s="1"/>
  <c r="BL209" i="2" s="1"/>
  <c r="BL210" i="2" s="1"/>
  <c r="BL211" i="2" s="1"/>
  <c r="BL212" i="2" s="1"/>
  <c r="BL213" i="2" s="1"/>
  <c r="BL214" i="2" s="1"/>
  <c r="BL215" i="2" s="1"/>
  <c r="BL216" i="2" s="1"/>
  <c r="BL217" i="2" s="1"/>
  <c r="BL218" i="2" s="1"/>
  <c r="BL219" i="2" s="1"/>
  <c r="BL220" i="2" s="1"/>
  <c r="BL221" i="2" s="1"/>
  <c r="BL222" i="2" s="1"/>
  <c r="BL223" i="2" s="1"/>
  <c r="BL224" i="2" s="1"/>
  <c r="BL225" i="2" s="1"/>
  <c r="BL226" i="2" s="1"/>
  <c r="BL227" i="2" s="1"/>
  <c r="BL228" i="2" s="1"/>
  <c r="BL229" i="2" s="1"/>
  <c r="BL230" i="2" s="1"/>
  <c r="BL231" i="2" s="1"/>
  <c r="BL232" i="2" s="1"/>
  <c r="BL233" i="2" s="1"/>
  <c r="BL234" i="2" s="1"/>
  <c r="BL235" i="2" s="1"/>
  <c r="BL236" i="2" s="1"/>
  <c r="BL237" i="2" s="1"/>
  <c r="BL238" i="2" s="1"/>
  <c r="BL239" i="2" s="1"/>
  <c r="BL240" i="2" s="1"/>
  <c r="BL241" i="2" s="1"/>
  <c r="BL242" i="2" s="1"/>
  <c r="BL243" i="2" s="1"/>
  <c r="BL244" i="2" s="1"/>
  <c r="BL245" i="2" s="1"/>
  <c r="BL246" i="2" s="1"/>
  <c r="BL247" i="2" s="1"/>
  <c r="BL248" i="2" s="1"/>
  <c r="BL249" i="2" s="1"/>
  <c r="BL250" i="2" s="1"/>
  <c r="BL251" i="2" s="1"/>
  <c r="BL252" i="2" s="1"/>
  <c r="BL253" i="2" s="1"/>
  <c r="BL254" i="2" s="1"/>
  <c r="BL255" i="2" s="1"/>
  <c r="BL256" i="2" s="1"/>
  <c r="BL257" i="2" s="1"/>
  <c r="BL258" i="2" s="1"/>
  <c r="BL259" i="2" s="1"/>
  <c r="BL260" i="2" s="1"/>
  <c r="BL261" i="2" s="1"/>
  <c r="BL262" i="2" s="1"/>
  <c r="BL263" i="2" s="1"/>
  <c r="BL264" i="2" s="1"/>
  <c r="BL265" i="2" s="1"/>
  <c r="BL266" i="2" s="1"/>
  <c r="BL267" i="2" s="1"/>
  <c r="BL268" i="2" s="1"/>
  <c r="BL269" i="2" s="1"/>
  <c r="BL270" i="2" s="1"/>
  <c r="BL271" i="2" s="1"/>
  <c r="BL272" i="2" s="1"/>
  <c r="BL273" i="2" s="1"/>
  <c r="BL274" i="2" s="1"/>
  <c r="BL275" i="2" s="1"/>
  <c r="BL276" i="2" s="1"/>
  <c r="BL277" i="2" s="1"/>
  <c r="BL278" i="2" s="1"/>
  <c r="BL279" i="2" s="1"/>
  <c r="BL280" i="2" s="1"/>
  <c r="BL281" i="2" s="1"/>
  <c r="BL282" i="2" s="1"/>
  <c r="BL283" i="2" s="1"/>
  <c r="BL284" i="2" s="1"/>
  <c r="BL285" i="2" s="1"/>
  <c r="BL286" i="2" s="1"/>
  <c r="BL287" i="2" s="1"/>
  <c r="BL288" i="2" s="1"/>
  <c r="BL289" i="2" s="1"/>
  <c r="BL290" i="2" s="1"/>
  <c r="BL291" i="2" s="1"/>
  <c r="BL292" i="2" s="1"/>
  <c r="BL293" i="2" s="1"/>
  <c r="BL294" i="2" s="1"/>
  <c r="BL295" i="2" s="1"/>
  <c r="BL296" i="2" s="1"/>
  <c r="BL297" i="2" s="1"/>
  <c r="BL298" i="2" s="1"/>
  <c r="BL299" i="2" s="1"/>
  <c r="BL300" i="2" s="1"/>
  <c r="BL301" i="2" s="1"/>
  <c r="BL302" i="2" s="1"/>
  <c r="BL303" i="2" s="1"/>
  <c r="BL304" i="2" s="1"/>
  <c r="BL305" i="2" s="1"/>
  <c r="BL306" i="2" s="1"/>
  <c r="BL307" i="2" s="1"/>
  <c r="BL308" i="2" s="1"/>
  <c r="BL309" i="2" s="1"/>
  <c r="BL310" i="2" s="1"/>
  <c r="BL311" i="2" s="1"/>
  <c r="BL312" i="2" s="1"/>
  <c r="BL313" i="2" s="1"/>
  <c r="BL314" i="2" s="1"/>
  <c r="BL315" i="2" s="1"/>
  <c r="BL316" i="2" s="1"/>
  <c r="BL317" i="2" s="1"/>
  <c r="BL318" i="2" s="1"/>
  <c r="BL319" i="2" s="1"/>
  <c r="BL320" i="2" s="1"/>
  <c r="BL321" i="2" s="1"/>
  <c r="BL322" i="2" s="1"/>
  <c r="BL323" i="2" s="1"/>
  <c r="BL324" i="2" s="1"/>
  <c r="BL325" i="2" s="1"/>
  <c r="BL326" i="2" s="1"/>
  <c r="BL327" i="2" s="1"/>
  <c r="BL328" i="2" s="1"/>
  <c r="BL329" i="2" s="1"/>
  <c r="BL330" i="2" s="1"/>
  <c r="BL331" i="2" s="1"/>
  <c r="BL332" i="2" s="1"/>
  <c r="BL333" i="2" s="1"/>
  <c r="BL334" i="2" s="1"/>
  <c r="BL335" i="2" s="1"/>
  <c r="BL336" i="2" s="1"/>
  <c r="BL337" i="2" s="1"/>
  <c r="BL338" i="2" s="1"/>
  <c r="BL339" i="2" s="1"/>
  <c r="BL340" i="2" s="1"/>
  <c r="BL341" i="2" s="1"/>
  <c r="BL342" i="2" s="1"/>
  <c r="BL343" i="2" s="1"/>
  <c r="BL344" i="2" s="1"/>
  <c r="BL345" i="2" s="1"/>
  <c r="BL346" i="2" s="1"/>
  <c r="BL347" i="2" s="1"/>
  <c r="BL348" i="2" s="1"/>
  <c r="BL349" i="2" s="1"/>
  <c r="BL350" i="2" s="1"/>
  <c r="BL351" i="2" s="1"/>
  <c r="BL352" i="2" s="1"/>
  <c r="BL353" i="2" s="1"/>
  <c r="BL354" i="2" s="1"/>
  <c r="BL355" i="2" s="1"/>
  <c r="BL356" i="2" s="1"/>
  <c r="BL357" i="2" s="1"/>
  <c r="BL358" i="2" s="1"/>
  <c r="BL359" i="2" s="1"/>
  <c r="BL360" i="2" s="1"/>
  <c r="BL361" i="2" s="1"/>
  <c r="BL362" i="2" s="1"/>
  <c r="BL363" i="2" s="1"/>
  <c r="BL364" i="2" s="1"/>
  <c r="BL365" i="2" s="1"/>
  <c r="BL366" i="2" s="1"/>
  <c r="BL367" i="2" s="1"/>
  <c r="BL368" i="2" s="1"/>
  <c r="BL369" i="2" s="1"/>
  <c r="BL370" i="2" s="1"/>
  <c r="BL371" i="2" s="1"/>
  <c r="BL372" i="2" s="1"/>
  <c r="BL373" i="2" s="1"/>
  <c r="BL374" i="2" s="1"/>
  <c r="BL375" i="2" s="1"/>
  <c r="BL376" i="2" s="1"/>
  <c r="BL377" i="2" s="1"/>
  <c r="BL378" i="2" s="1"/>
  <c r="BL379" i="2" s="1"/>
  <c r="BL380" i="2" s="1"/>
  <c r="BL381" i="2" s="1"/>
  <c r="BL382" i="2" s="1"/>
  <c r="BL383" i="2" s="1"/>
  <c r="BL384" i="2" s="1"/>
  <c r="BL385" i="2" s="1"/>
  <c r="BL386" i="2" s="1"/>
  <c r="BL387" i="2" s="1"/>
  <c r="BL388" i="2" s="1"/>
  <c r="BL389" i="2" s="1"/>
  <c r="BL390" i="2" s="1"/>
  <c r="BL391" i="2" s="1"/>
  <c r="BL392" i="2" s="1"/>
  <c r="BL393" i="2" s="1"/>
  <c r="BL394" i="2" s="1"/>
  <c r="BL395" i="2" s="1"/>
  <c r="BL396" i="2" s="1"/>
  <c r="BL397" i="2" s="1"/>
  <c r="BL398" i="2" s="1"/>
  <c r="BL399" i="2" s="1"/>
  <c r="BL400" i="2" s="1"/>
  <c r="BL401" i="2" s="1"/>
  <c r="BL402" i="2" s="1"/>
  <c r="BL403" i="2" s="1"/>
  <c r="BL404" i="2" s="1"/>
  <c r="BL405" i="2" s="1"/>
  <c r="BL406" i="2" s="1"/>
  <c r="BL407" i="2" s="1"/>
  <c r="BL408" i="2" s="1"/>
  <c r="BL409" i="2" s="1"/>
  <c r="BL410" i="2" s="1"/>
  <c r="BL411" i="2" s="1"/>
  <c r="BL412" i="2" s="1"/>
  <c r="BL413" i="2" s="1"/>
  <c r="BL414" i="2" s="1"/>
  <c r="BL415" i="2" s="1"/>
  <c r="BL416" i="2" s="1"/>
  <c r="BL417" i="2" s="1"/>
  <c r="BL418" i="2" s="1"/>
  <c r="BL419" i="2" s="1"/>
  <c r="BL420" i="2" s="1"/>
  <c r="BL421" i="2" s="1"/>
  <c r="BL422" i="2" s="1"/>
  <c r="BL423" i="2" s="1"/>
  <c r="BL424" i="2" s="1"/>
  <c r="BL425" i="2" s="1"/>
  <c r="BL426" i="2" s="1"/>
  <c r="BL427" i="2" s="1"/>
  <c r="BL428" i="2" s="1"/>
  <c r="BL429" i="2" s="1"/>
  <c r="BL430" i="2" s="1"/>
  <c r="BL431" i="2" s="1"/>
  <c r="BL432" i="2" s="1"/>
  <c r="BL433" i="2" s="1"/>
  <c r="BL434" i="2" s="1"/>
  <c r="BL435" i="2" s="1"/>
  <c r="BL436" i="2" s="1"/>
  <c r="BL437" i="2" s="1"/>
  <c r="BL438" i="2" s="1"/>
  <c r="BL439" i="2" s="1"/>
  <c r="BL440" i="2" s="1"/>
  <c r="BL441" i="2" s="1"/>
  <c r="BL442" i="2" s="1"/>
  <c r="BL443" i="2" s="1"/>
  <c r="BL444" i="2" s="1"/>
  <c r="BL445" i="2" s="1"/>
  <c r="BL446" i="2" s="1"/>
  <c r="BL447" i="2" s="1"/>
  <c r="BL448" i="2" s="1"/>
  <c r="BL449" i="2" s="1"/>
  <c r="BL450" i="2" s="1"/>
  <c r="BL451" i="2" s="1"/>
  <c r="BL452" i="2" s="1"/>
  <c r="BL453" i="2" s="1"/>
  <c r="BL454" i="2" s="1"/>
  <c r="BL455" i="2" s="1"/>
  <c r="BL456" i="2" s="1"/>
  <c r="BL457" i="2" s="1"/>
  <c r="BL458" i="2" s="1"/>
  <c r="BL459" i="2" s="1"/>
  <c r="BL460" i="2" s="1"/>
  <c r="BL461" i="2" s="1"/>
  <c r="BL462" i="2" s="1"/>
  <c r="BL463" i="2" s="1"/>
  <c r="BL464" i="2" s="1"/>
  <c r="BL465" i="2" s="1"/>
  <c r="BL466" i="2" s="1"/>
  <c r="BL467" i="2" s="1"/>
  <c r="BL468" i="2" s="1"/>
  <c r="BL469" i="2" s="1"/>
  <c r="BL470" i="2" s="1"/>
  <c r="BL471" i="2" s="1"/>
  <c r="BL472" i="2" s="1"/>
  <c r="BL473" i="2" s="1"/>
  <c r="BL474" i="2" s="1"/>
  <c r="BL475" i="2" s="1"/>
  <c r="BL476" i="2" s="1"/>
  <c r="BL477" i="2" s="1"/>
  <c r="BL478" i="2" s="1"/>
  <c r="BL479" i="2" s="1"/>
  <c r="BL480" i="2" s="1"/>
  <c r="BL481" i="2" s="1"/>
  <c r="BL482" i="2" s="1"/>
  <c r="BL483" i="2" s="1"/>
  <c r="BL484" i="2" s="1"/>
  <c r="BL485" i="2" s="1"/>
  <c r="BL486" i="2" s="1"/>
  <c r="BL487" i="2" s="1"/>
  <c r="BL488" i="2" s="1"/>
  <c r="BL489" i="2" s="1"/>
  <c r="BL490" i="2" s="1"/>
  <c r="BL491" i="2" s="1"/>
  <c r="BL492" i="2" s="1"/>
  <c r="BL493" i="2" s="1"/>
  <c r="BL494" i="2" s="1"/>
  <c r="BL495" i="2" s="1"/>
  <c r="BL496" i="2" s="1"/>
  <c r="BL497" i="2" s="1"/>
  <c r="BL498" i="2" s="1"/>
  <c r="BL499" i="2" s="1"/>
  <c r="BL500" i="2" s="1"/>
  <c r="BL501" i="2" s="1"/>
  <c r="BL502" i="2" s="1"/>
  <c r="BL503" i="2" s="1"/>
  <c r="BL504" i="2" s="1"/>
  <c r="BL505" i="2" s="1"/>
  <c r="BL506" i="2" s="1"/>
  <c r="BL507" i="2" s="1"/>
  <c r="BL508" i="2" s="1"/>
  <c r="BL509" i="2" s="1"/>
  <c r="BL510" i="2" s="1"/>
  <c r="BL511" i="2" s="1"/>
  <c r="BL512" i="2" s="1"/>
  <c r="BL513" i="2" s="1"/>
  <c r="BL514" i="2" s="1"/>
  <c r="BL515" i="2" s="1"/>
  <c r="BL516" i="2" s="1"/>
  <c r="BL517" i="2" s="1"/>
  <c r="BL518" i="2" s="1"/>
  <c r="BL519" i="2" s="1"/>
  <c r="BL520" i="2" s="1"/>
  <c r="BL521" i="2" s="1"/>
  <c r="BL522" i="2" s="1"/>
  <c r="BL523" i="2" s="1"/>
  <c r="BL524" i="2" s="1"/>
  <c r="BL525" i="2" s="1"/>
  <c r="BL526" i="2" s="1"/>
  <c r="BL527" i="2" s="1"/>
  <c r="BL528" i="2" s="1"/>
  <c r="BL529" i="2" s="1"/>
  <c r="BL530" i="2" s="1"/>
  <c r="BL531" i="2" s="1"/>
  <c r="BL532" i="2" s="1"/>
  <c r="BL533" i="2" s="1"/>
  <c r="BL534" i="2" s="1"/>
  <c r="BL535" i="2" s="1"/>
  <c r="BL536" i="2" s="1"/>
  <c r="BL537" i="2" s="1"/>
  <c r="BL538" i="2" s="1"/>
  <c r="BL539" i="2" s="1"/>
  <c r="BL540" i="2" s="1"/>
  <c r="BL541" i="2" s="1"/>
  <c r="BL542" i="2" s="1"/>
  <c r="BL543" i="2" s="1"/>
  <c r="BL544" i="2" s="1"/>
  <c r="BL545" i="2" s="1"/>
  <c r="BL546" i="2" s="1"/>
  <c r="BL547" i="2" s="1"/>
  <c r="BL548" i="2" s="1"/>
  <c r="BL549" i="2" s="1"/>
  <c r="BL550" i="2" s="1"/>
  <c r="BL551" i="2" s="1"/>
  <c r="BL552" i="2" s="1"/>
  <c r="BL553" i="2" s="1"/>
  <c r="BL554" i="2" s="1"/>
  <c r="BL555" i="2" s="1"/>
  <c r="BL556" i="2" s="1"/>
  <c r="BL557" i="2" s="1"/>
  <c r="BL558" i="2" s="1"/>
  <c r="BL559" i="2" s="1"/>
  <c r="BL560" i="2" s="1"/>
  <c r="BL561" i="2" s="1"/>
  <c r="BL562" i="2" s="1"/>
  <c r="BL563" i="2" s="1"/>
  <c r="BL564" i="2" s="1"/>
  <c r="BL565" i="2" s="1"/>
  <c r="BL566" i="2" s="1"/>
  <c r="BL567" i="2" s="1"/>
  <c r="BL568" i="2" s="1"/>
  <c r="BL569" i="2" s="1"/>
  <c r="BL570" i="2" s="1"/>
  <c r="BL571" i="2" s="1"/>
  <c r="BL572" i="2" s="1"/>
  <c r="BL573" i="2" s="1"/>
  <c r="BL574" i="2" s="1"/>
  <c r="BL575" i="2" s="1"/>
  <c r="BL576" i="2" s="1"/>
  <c r="BL577" i="2" s="1"/>
  <c r="BL578" i="2" s="1"/>
  <c r="BL579" i="2" s="1"/>
  <c r="BL580" i="2" s="1"/>
  <c r="BL581" i="2" s="1"/>
  <c r="BL582" i="2" s="1"/>
  <c r="BL583" i="2" s="1"/>
  <c r="BL584" i="2" s="1"/>
  <c r="BL585" i="2" s="1"/>
  <c r="BL586" i="2" s="1"/>
  <c r="BL587" i="2" s="1"/>
  <c r="BL588" i="2" s="1"/>
  <c r="BL589" i="2" s="1"/>
  <c r="BL590" i="2" s="1"/>
  <c r="BL591" i="2" s="1"/>
  <c r="BL592" i="2" s="1"/>
  <c r="BL593" i="2" s="1"/>
  <c r="BL594" i="2" s="1"/>
  <c r="BL595" i="2" s="1"/>
  <c r="BL596" i="2" s="1"/>
  <c r="BL597" i="2" s="1"/>
  <c r="BL598" i="2" s="1"/>
  <c r="BL599" i="2" s="1"/>
  <c r="BL600" i="2" s="1"/>
  <c r="BL601" i="2" s="1"/>
  <c r="BL602" i="2" s="1"/>
  <c r="BL603" i="2" s="1"/>
  <c r="BL604" i="2" s="1"/>
  <c r="BL605" i="2" s="1"/>
  <c r="BL606" i="2" s="1"/>
  <c r="BL607" i="2" s="1"/>
  <c r="BL608" i="2" s="1"/>
  <c r="BL609" i="2" s="1"/>
  <c r="BL610" i="2" s="1"/>
  <c r="BL611" i="2" s="1"/>
  <c r="BL612" i="2" s="1"/>
  <c r="BL613" i="2" s="1"/>
  <c r="BL614" i="2" s="1"/>
  <c r="BL615" i="2" s="1"/>
  <c r="BL616" i="2" s="1"/>
  <c r="BL617" i="2" s="1"/>
  <c r="BL618" i="2" s="1"/>
  <c r="BL619" i="2" s="1"/>
  <c r="BL620" i="2" s="1"/>
  <c r="BL621" i="2" s="1"/>
  <c r="BL622" i="2" s="1"/>
  <c r="BL623" i="2" s="1"/>
  <c r="BL624" i="2" s="1"/>
  <c r="BL625" i="2" s="1"/>
  <c r="BL626" i="2" s="1"/>
  <c r="BL627" i="2" s="1"/>
  <c r="BL628" i="2" s="1"/>
  <c r="BL629" i="2" s="1"/>
  <c r="BL630" i="2" s="1"/>
  <c r="BL631" i="2" s="1"/>
  <c r="BL632" i="2" s="1"/>
  <c r="BL633" i="2" s="1"/>
  <c r="AA664" i="2"/>
  <c r="N664" i="2"/>
  <c r="AC664" i="2"/>
  <c r="AB11" i="9"/>
  <c r="AB664" i="9" s="1"/>
  <c r="Y13" i="2"/>
  <c r="S13" i="2"/>
  <c r="R664" i="2"/>
  <c r="AP13" i="2"/>
  <c r="BC664" i="2"/>
  <c r="BO680" i="2"/>
  <c r="K664" i="2"/>
  <c r="AV13" i="2"/>
  <c r="U664" i="2"/>
  <c r="AR4" i="9"/>
  <c r="BB11" i="9"/>
  <c r="BB664" i="9" s="1"/>
  <c r="J664" i="2"/>
  <c r="X5" i="9"/>
  <c r="T13" i="2"/>
  <c r="B664" i="2"/>
  <c r="BA664" i="2"/>
  <c r="AG664" i="9"/>
  <c r="BQ15" i="2"/>
  <c r="AI664" i="2"/>
  <c r="I664" i="9"/>
  <c r="J664" i="9"/>
  <c r="AC664" i="9"/>
  <c r="L664" i="9"/>
  <c r="L665" i="9" s="1"/>
  <c r="AD664" i="9"/>
  <c r="B664" i="9"/>
  <c r="B665" i="9" s="1"/>
  <c r="BQ17" i="2"/>
  <c r="Q664" i="9"/>
  <c r="Q665" i="9" s="1"/>
  <c r="AX664" i="9"/>
  <c r="E664" i="9"/>
  <c r="AS664" i="9"/>
  <c r="D664" i="9"/>
  <c r="D665" i="9" s="1"/>
  <c r="AW664" i="9"/>
  <c r="P664" i="9"/>
  <c r="P665" i="9" s="1"/>
  <c r="BQ16" i="2"/>
  <c r="AD664" i="2"/>
  <c r="M664" i="9"/>
  <c r="BC664" i="9"/>
  <c r="AI664" i="9"/>
  <c r="AK664" i="9"/>
  <c r="AA664" i="9"/>
  <c r="V664" i="9"/>
  <c r="BK18" i="2"/>
  <c r="E664" i="2"/>
  <c r="AR664" i="9"/>
  <c r="O11" i="9"/>
  <c r="O664" i="9" s="1"/>
  <c r="O664" i="2"/>
  <c r="G109" i="9"/>
  <c r="G664" i="9" s="1"/>
  <c r="G664" i="2"/>
  <c r="AY555" i="9"/>
  <c r="AY664" i="9" s="1"/>
  <c r="AY664" i="2"/>
  <c r="N664" i="9"/>
  <c r="AM664" i="2"/>
  <c r="AM11" i="9"/>
  <c r="AM664" i="9" s="1"/>
  <c r="X11" i="9"/>
  <c r="X664" i="9" s="1"/>
  <c r="X664" i="2"/>
  <c r="W11" i="9"/>
  <c r="W664" i="9" s="1"/>
  <c r="W664" i="2"/>
  <c r="AU4" i="9"/>
  <c r="AU13" i="2"/>
  <c r="BM676" i="2"/>
  <c r="BM682" i="2" s="1"/>
  <c r="AF11" i="9"/>
  <c r="AF664" i="9" s="1"/>
  <c r="AF664" i="2"/>
  <c r="C664" i="2"/>
  <c r="C11" i="9"/>
  <c r="C664" i="9" s="1"/>
  <c r="AQ13" i="2"/>
  <c r="AQ4" i="9"/>
  <c r="AZ664" i="2"/>
  <c r="AZ11" i="9"/>
  <c r="AZ664" i="9" s="1"/>
  <c r="AE390" i="9"/>
  <c r="AE664" i="9" s="1"/>
  <c r="AE664" i="2"/>
  <c r="F77" i="9"/>
  <c r="F664" i="9" s="1"/>
  <c r="F664" i="2"/>
  <c r="AR664" i="2"/>
  <c r="AJ13" i="2"/>
  <c r="Z13" i="2"/>
  <c r="U664" i="9"/>
  <c r="R11" i="9"/>
  <c r="R664" i="9" s="1"/>
  <c r="R665" i="9" s="1"/>
  <c r="K664" i="9"/>
  <c r="K665" i="9" s="1"/>
  <c r="H104" i="9"/>
  <c r="H664" i="9" s="1"/>
  <c r="H664" i="2"/>
  <c r="AL409" i="9"/>
  <c r="AL664" i="9" s="1"/>
  <c r="AL664" i="2"/>
  <c r="M664" i="2"/>
  <c r="AN4" i="9"/>
  <c r="AN13" i="2"/>
  <c r="AK664" i="2"/>
  <c r="I664" i="2"/>
  <c r="AT13" i="2"/>
  <c r="AT4" i="9"/>
  <c r="BA664" i="9"/>
  <c r="C665" i="9" l="1"/>
  <c r="J665" i="9"/>
  <c r="E665" i="9"/>
  <c r="I665" i="9"/>
  <c r="M665" i="9"/>
  <c r="Y664" i="2"/>
  <c r="Y11" i="9"/>
  <c r="Y664" i="9" s="1"/>
  <c r="G665" i="9"/>
  <c r="U665" i="9"/>
  <c r="T11" i="9"/>
  <c r="T664" i="9" s="1"/>
  <c r="T664" i="2"/>
  <c r="S11" i="9"/>
  <c r="S664" i="9" s="1"/>
  <c r="S664" i="2"/>
  <c r="AV11" i="9"/>
  <c r="AV664" i="9" s="1"/>
  <c r="AV664" i="2"/>
  <c r="AP664" i="2"/>
  <c r="AP11" i="9"/>
  <c r="AP664" i="9" s="1"/>
  <c r="BL634" i="2"/>
  <c r="AT11" i="9"/>
  <c r="AT664" i="9" s="1"/>
  <c r="AT664" i="2"/>
  <c r="AN11" i="9"/>
  <c r="AN664" i="9" s="1"/>
  <c r="AN664" i="2"/>
  <c r="AQ11" i="9"/>
  <c r="AQ664" i="9" s="1"/>
  <c r="AQ664" i="2"/>
  <c r="AU11" i="9"/>
  <c r="AU664" i="9" s="1"/>
  <c r="AU664" i="2"/>
  <c r="H665" i="9"/>
  <c r="Z11" i="9"/>
  <c r="Z664" i="9" s="1"/>
  <c r="Z664" i="2"/>
  <c r="O665" i="9"/>
  <c r="BK19" i="2"/>
  <c r="BQ18" i="2"/>
  <c r="F665" i="9"/>
  <c r="AJ11" i="9"/>
  <c r="AJ664" i="9" s="1"/>
  <c r="AJ664" i="2"/>
  <c r="BF665" i="2" l="1"/>
  <c r="S665" i="9"/>
  <c r="BE665" i="9"/>
  <c r="BL665" i="2" s="1"/>
  <c r="T665" i="9"/>
  <c r="BL635" i="2"/>
  <c r="BK20" i="2"/>
  <c r="BQ19" i="2"/>
  <c r="BL636" i="2" l="1"/>
  <c r="BL637" i="2" s="1"/>
  <c r="BG665" i="2"/>
  <c r="BQ665" i="2"/>
  <c r="BR665" i="2" s="1"/>
  <c r="BK21" i="2"/>
  <c r="BQ20" i="2"/>
  <c r="BL638" i="2" l="1"/>
  <c r="BL639" i="2" s="1"/>
  <c r="BL640" i="2" s="1"/>
  <c r="BL641" i="2" s="1"/>
  <c r="BL642" i="2" s="1"/>
  <c r="BL643" i="2" s="1"/>
  <c r="BK22" i="2"/>
  <c r="BQ21" i="2"/>
  <c r="BL644" i="2" l="1"/>
  <c r="BL645" i="2" s="1"/>
  <c r="BL646" i="2" s="1"/>
  <c r="BL647" i="2" s="1"/>
  <c r="BL648" i="2" s="1"/>
  <c r="BL649" i="2" s="1"/>
  <c r="BL650" i="2" s="1"/>
  <c r="BL651" i="2" s="1"/>
  <c r="BL652" i="2" s="1"/>
  <c r="BL653" i="2" s="1"/>
  <c r="BL654" i="2" s="1"/>
  <c r="BL655" i="2" s="1"/>
  <c r="BL656" i="2" s="1"/>
  <c r="BQ22" i="2"/>
  <c r="BK23" i="2"/>
  <c r="BL657" i="2" l="1"/>
  <c r="BL658" i="2" s="1"/>
  <c r="BL659" i="2" s="1"/>
  <c r="BL660" i="2" s="1"/>
  <c r="BL661" i="2" s="1"/>
  <c r="BL662" i="2" s="1"/>
  <c r="BL663" i="2" s="1"/>
  <c r="BK24" i="2"/>
  <c r="BQ23" i="2"/>
  <c r="BL664" i="2" l="1"/>
  <c r="BL666" i="2" s="1"/>
  <c r="BL668" i="2" s="1"/>
  <c r="BK25" i="2"/>
  <c r="BQ24" i="2"/>
  <c r="BK26" i="2" l="1"/>
  <c r="BQ25" i="2"/>
  <c r="BK27" i="2" l="1"/>
  <c r="BQ26" i="2"/>
  <c r="BK28" i="2" l="1"/>
  <c r="BQ27" i="2"/>
  <c r="BQ28" i="2" l="1"/>
  <c r="BK29" i="2"/>
  <c r="BK30" i="2" l="1"/>
  <c r="BQ29" i="2"/>
  <c r="BK31" i="2" l="1"/>
  <c r="BQ30" i="2"/>
  <c r="BQ31" i="2" l="1"/>
  <c r="BK32" i="2"/>
  <c r="BQ32" i="2" l="1"/>
  <c r="BK33" i="2"/>
  <c r="BK34" i="2" l="1"/>
  <c r="BQ33" i="2"/>
  <c r="BQ34" i="2" l="1"/>
  <c r="BK35" i="2"/>
  <c r="BQ35" i="2" l="1"/>
  <c r="BK36" i="2"/>
  <c r="BK37" i="2" l="1"/>
  <c r="BQ36" i="2"/>
  <c r="BQ37" i="2" l="1"/>
  <c r="BK38" i="2"/>
  <c r="BK39" i="2" l="1"/>
  <c r="BQ38" i="2"/>
  <c r="BQ39" i="2" l="1"/>
  <c r="BK40" i="2"/>
  <c r="BK41" i="2" l="1"/>
  <c r="BQ40" i="2"/>
  <c r="BK42" i="2" l="1"/>
  <c r="BQ41" i="2"/>
  <c r="BK43" i="2" l="1"/>
  <c r="BQ42" i="2"/>
  <c r="BQ43" i="2" l="1"/>
  <c r="BK44" i="2"/>
  <c r="BK45" i="2" l="1"/>
  <c r="BQ44" i="2"/>
  <c r="BQ45" i="2" l="1"/>
  <c r="BK46" i="2"/>
  <c r="BK47" i="2" l="1"/>
  <c r="BQ46" i="2"/>
  <c r="BQ47" i="2" l="1"/>
  <c r="BK48" i="2"/>
  <c r="BQ48" i="2" l="1"/>
  <c r="BK49" i="2"/>
  <c r="BK50" i="2" l="1"/>
  <c r="BQ49" i="2"/>
  <c r="BQ50" i="2" l="1"/>
  <c r="BK51" i="2"/>
  <c r="BK52" i="2" l="1"/>
  <c r="BQ51" i="2"/>
  <c r="BK53" i="2" l="1"/>
  <c r="BQ52" i="2"/>
  <c r="BQ53" i="2" l="1"/>
  <c r="BK54" i="2"/>
  <c r="BK55" i="2" l="1"/>
  <c r="BQ54" i="2"/>
  <c r="BQ55" i="2" l="1"/>
  <c r="BK56" i="2"/>
  <c r="BK57" i="2" l="1"/>
  <c r="BQ56" i="2"/>
  <c r="BK58" i="2" l="1"/>
  <c r="BQ57" i="2"/>
  <c r="BK59" i="2" l="1"/>
  <c r="BQ58" i="2"/>
  <c r="BQ59" i="2" l="1"/>
  <c r="BK60" i="2"/>
  <c r="BQ60" i="2" l="1"/>
  <c r="BK61" i="2"/>
  <c r="BK62" i="2" l="1"/>
  <c r="BQ61" i="2"/>
  <c r="BK63" i="2" l="1"/>
  <c r="BQ62" i="2"/>
  <c r="BQ63" i="2" l="1"/>
  <c r="BK64" i="2"/>
  <c r="BK65" i="2" l="1"/>
  <c r="BQ64" i="2"/>
  <c r="BK66" i="2" l="1"/>
  <c r="BQ65" i="2"/>
  <c r="BQ66" i="2" l="1"/>
  <c r="BK67" i="2"/>
  <c r="BK68" i="2" l="1"/>
  <c r="BQ67" i="2"/>
  <c r="BK69" i="2" l="1"/>
  <c r="BQ68" i="2"/>
  <c r="BQ69" i="2" l="1"/>
  <c r="BK70" i="2"/>
  <c r="BK71" i="2" l="1"/>
  <c r="BQ70" i="2"/>
  <c r="BK72" i="2" l="1"/>
  <c r="BQ71" i="2"/>
  <c r="BK73" i="2" l="1"/>
  <c r="BQ72" i="2"/>
  <c r="BQ73" i="2" l="1"/>
  <c r="BK74" i="2"/>
  <c r="BK75" i="2" l="1"/>
  <c r="BQ74" i="2"/>
  <c r="BQ75" i="2" l="1"/>
  <c r="BK76" i="2"/>
  <c r="BQ76" i="2" l="1"/>
  <c r="BK77" i="2"/>
  <c r="BQ77" i="2" l="1"/>
  <c r="BK78" i="2"/>
  <c r="BQ78" i="2" l="1"/>
  <c r="BK79" i="2"/>
  <c r="BQ79" i="2" l="1"/>
  <c r="BK80" i="2"/>
  <c r="BQ80" i="2" l="1"/>
  <c r="BK81" i="2"/>
  <c r="BK82" i="2" l="1"/>
  <c r="BQ81" i="2"/>
  <c r="BK83" i="2" l="1"/>
  <c r="BQ82" i="2"/>
  <c r="BQ83" i="2" l="1"/>
  <c r="BK84" i="2"/>
  <c r="BQ84" i="2" l="1"/>
  <c r="BK85" i="2"/>
  <c r="BK86" i="2" l="1"/>
  <c r="BQ85" i="2"/>
  <c r="BK87" i="2" l="1"/>
  <c r="BQ86" i="2"/>
  <c r="BQ87" i="2" l="1"/>
  <c r="BK88" i="2"/>
  <c r="BK89" i="2" l="1"/>
  <c r="BQ88" i="2"/>
  <c r="BQ89" i="2" l="1"/>
  <c r="BK90" i="2"/>
  <c r="BK91" i="2" l="1"/>
  <c r="BQ90" i="2"/>
  <c r="BK92" i="2" l="1"/>
  <c r="BQ91" i="2"/>
  <c r="BQ92" i="2" l="1"/>
  <c r="BK93" i="2"/>
  <c r="BQ93" i="2" l="1"/>
  <c r="BK94" i="2"/>
  <c r="BK95" i="2" l="1"/>
  <c r="BQ94" i="2"/>
  <c r="BK96" i="2" l="1"/>
  <c r="BQ95" i="2"/>
  <c r="BK97" i="2" l="1"/>
  <c r="BQ96" i="2"/>
  <c r="BK98" i="2" l="1"/>
  <c r="BQ97" i="2"/>
  <c r="BQ98" i="2" l="1"/>
  <c r="BK99" i="2"/>
  <c r="BQ99" i="2" l="1"/>
  <c r="BK100" i="2"/>
  <c r="BQ100" i="2" l="1"/>
  <c r="BK101" i="2"/>
  <c r="BK102" i="2" l="1"/>
  <c r="BQ101" i="2"/>
  <c r="BK103" i="2" l="1"/>
  <c r="BQ102" i="2"/>
  <c r="BQ103" i="2" l="1"/>
  <c r="BK104" i="2"/>
  <c r="BQ104" i="2" l="1"/>
  <c r="BK105" i="2"/>
  <c r="BQ105" i="2" l="1"/>
  <c r="BK106" i="2"/>
  <c r="BQ106" i="2" l="1"/>
  <c r="BK107" i="2"/>
  <c r="BK108" i="2" l="1"/>
  <c r="BQ107" i="2"/>
  <c r="BQ108" i="2" l="1"/>
  <c r="BK109" i="2"/>
  <c r="BK110" i="2" l="1"/>
  <c r="BQ109" i="2"/>
  <c r="BQ110" i="2" l="1"/>
  <c r="BK111" i="2"/>
  <c r="BK112" i="2" l="1"/>
  <c r="BQ111" i="2"/>
  <c r="BK113" i="2" l="1"/>
  <c r="BQ112" i="2"/>
  <c r="BK114" i="2" l="1"/>
  <c r="BQ113" i="2"/>
  <c r="BQ114" i="2" l="1"/>
  <c r="BK115" i="2"/>
  <c r="BQ115" i="2" l="1"/>
  <c r="BK116" i="2"/>
  <c r="BK117" i="2" l="1"/>
  <c r="BQ116" i="2"/>
  <c r="BK118" i="2" l="1"/>
  <c r="BQ117" i="2"/>
  <c r="BK119" i="2" l="1"/>
  <c r="BQ118" i="2"/>
  <c r="BK120" i="2" l="1"/>
  <c r="BQ119" i="2"/>
  <c r="BQ120" i="2" l="1"/>
  <c r="BK121" i="2"/>
  <c r="BK122" i="2" l="1"/>
  <c r="BQ121" i="2"/>
  <c r="BK123" i="2" l="1"/>
  <c r="BQ122" i="2"/>
  <c r="BQ123" i="2" l="1"/>
  <c r="BK124" i="2"/>
  <c r="BQ124" i="2" l="1"/>
  <c r="BK125" i="2"/>
  <c r="BQ125" i="2" l="1"/>
  <c r="BK126" i="2"/>
  <c r="BQ126" i="2" l="1"/>
  <c r="BK127" i="2"/>
  <c r="BQ127" i="2" l="1"/>
  <c r="BK128" i="2"/>
  <c r="BK129" i="2" l="1"/>
  <c r="BQ128" i="2"/>
  <c r="BK130" i="2" l="1"/>
  <c r="BQ129" i="2"/>
  <c r="BK131" i="2" l="1"/>
  <c r="BQ130" i="2"/>
  <c r="BK132" i="2" l="1"/>
  <c r="BQ131" i="2"/>
  <c r="BQ132" i="2" l="1"/>
  <c r="BK133" i="2"/>
  <c r="BK134" i="2" l="1"/>
  <c r="BQ133" i="2"/>
  <c r="BK135" i="2" l="1"/>
  <c r="BQ134" i="2"/>
  <c r="BK136" i="2" l="1"/>
  <c r="BQ135" i="2"/>
  <c r="BK137" i="2" l="1"/>
  <c r="BQ136" i="2"/>
  <c r="BK138" i="2" l="1"/>
  <c r="BQ137" i="2"/>
  <c r="BQ138" i="2" l="1"/>
  <c r="BK139" i="2"/>
  <c r="BQ139" i="2" l="1"/>
  <c r="BK140" i="2"/>
  <c r="BQ140" i="2" l="1"/>
  <c r="BK141" i="2"/>
  <c r="BQ141" i="2" l="1"/>
  <c r="BK142" i="2"/>
  <c r="BQ142" i="2" l="1"/>
  <c r="BK143" i="2"/>
  <c r="BQ143" i="2" l="1"/>
  <c r="BK144" i="2"/>
  <c r="BK145" i="2" l="1"/>
  <c r="BQ144" i="2"/>
  <c r="BQ145" i="2" l="1"/>
  <c r="BK146" i="2"/>
  <c r="BK147" i="2" l="1"/>
  <c r="BQ146" i="2"/>
  <c r="BQ147" i="2" l="1"/>
  <c r="BK148" i="2"/>
  <c r="BK149" i="2" l="1"/>
  <c r="BQ148" i="2"/>
  <c r="BK150" i="2" l="1"/>
  <c r="BQ149" i="2"/>
  <c r="BQ150" i="2" l="1"/>
  <c r="BK151" i="2"/>
  <c r="BQ151" i="2" l="1"/>
  <c r="BK152" i="2"/>
  <c r="BQ152" i="2" l="1"/>
  <c r="BK153" i="2"/>
  <c r="BQ153" i="2" l="1"/>
  <c r="BK154" i="2"/>
  <c r="BQ154" i="2" l="1"/>
  <c r="BK155" i="2"/>
  <c r="BK156" i="2" l="1"/>
  <c r="BQ155" i="2"/>
  <c r="BQ156" i="2" l="1"/>
  <c r="BK157" i="2"/>
  <c r="BK158" i="2" l="1"/>
  <c r="BQ157" i="2"/>
  <c r="BK159" i="2" l="1"/>
  <c r="BQ158" i="2"/>
  <c r="BQ159" i="2" l="1"/>
  <c r="BK160" i="2"/>
  <c r="BQ160" i="2" l="1"/>
  <c r="BK161" i="2"/>
  <c r="BK162" i="2" l="1"/>
  <c r="BQ161" i="2"/>
  <c r="BQ162" i="2" l="1"/>
  <c r="BK163" i="2"/>
  <c r="BK164" i="2" l="1"/>
  <c r="BQ163" i="2"/>
  <c r="BK165" i="2" l="1"/>
  <c r="BQ164" i="2"/>
  <c r="BQ165" i="2" l="1"/>
  <c r="BK166" i="2"/>
  <c r="BK167" i="2" l="1"/>
  <c r="BQ166" i="2"/>
  <c r="BK168" i="2" l="1"/>
  <c r="BQ167" i="2"/>
  <c r="BQ168" i="2" l="1"/>
  <c r="BK169" i="2"/>
  <c r="BK170" i="2" l="1"/>
  <c r="BQ169" i="2"/>
  <c r="BK171" i="2" l="1"/>
  <c r="BQ170" i="2"/>
  <c r="BK172" i="2" l="1"/>
  <c r="BQ171" i="2"/>
  <c r="BK173" i="2" l="1"/>
  <c r="BQ172" i="2"/>
  <c r="BQ173" i="2" l="1"/>
  <c r="BK174" i="2"/>
  <c r="BQ174" i="2" l="1"/>
  <c r="BK175" i="2"/>
  <c r="BQ175" i="2" l="1"/>
  <c r="BK176" i="2"/>
  <c r="BK177" i="2" l="1"/>
  <c r="BQ176" i="2"/>
  <c r="BK178" i="2" l="1"/>
  <c r="BQ177" i="2"/>
  <c r="BK179" i="2" l="1"/>
  <c r="BQ178" i="2"/>
  <c r="BK180" i="2" l="1"/>
  <c r="BQ179" i="2"/>
  <c r="BK181" i="2" l="1"/>
  <c r="BQ180" i="2"/>
  <c r="BQ181" i="2" l="1"/>
  <c r="BK182" i="2"/>
  <c r="BQ182" i="2" l="1"/>
  <c r="BK183" i="2"/>
  <c r="BK184" i="2" l="1"/>
  <c r="BQ183" i="2"/>
  <c r="BQ184" i="2" l="1"/>
  <c r="BK185" i="2"/>
  <c r="BQ185" i="2" l="1"/>
  <c r="BK186" i="2"/>
  <c r="BQ186" i="2" l="1"/>
  <c r="BK187" i="2"/>
  <c r="BQ187" i="2" l="1"/>
  <c r="BK188" i="2"/>
  <c r="BQ188" i="2" l="1"/>
  <c r="BK189" i="2"/>
  <c r="BQ189" i="2" l="1"/>
  <c r="BK190" i="2"/>
  <c r="BK191" i="2" l="1"/>
  <c r="BQ190" i="2"/>
  <c r="BQ191" i="2" l="1"/>
  <c r="BK192" i="2"/>
  <c r="BK193" i="2" l="1"/>
  <c r="BQ192" i="2"/>
  <c r="BK194" i="2" l="1"/>
  <c r="BQ193" i="2"/>
  <c r="BK195" i="2" l="1"/>
  <c r="BQ194" i="2"/>
  <c r="BK196" i="2" l="1"/>
  <c r="BQ195" i="2"/>
  <c r="BQ196" i="2" l="1"/>
  <c r="BK197" i="2"/>
  <c r="BQ197" i="2" l="1"/>
  <c r="BK198" i="2"/>
  <c r="BK199" i="2" l="1"/>
  <c r="BQ198" i="2"/>
  <c r="BQ199" i="2" l="1"/>
  <c r="BK200" i="2"/>
  <c r="BQ200" i="2" l="1"/>
  <c r="BK201" i="2"/>
  <c r="BQ201" i="2" l="1"/>
  <c r="BK202" i="2"/>
  <c r="BQ202" i="2" l="1"/>
  <c r="BK203" i="2"/>
  <c r="BQ203" i="2" l="1"/>
  <c r="BK204" i="2"/>
  <c r="BQ204" i="2" l="1"/>
  <c r="BK205" i="2"/>
  <c r="BQ205" i="2" l="1"/>
  <c r="BK206" i="2"/>
  <c r="BK207" i="2" l="1"/>
  <c r="BQ206" i="2"/>
  <c r="BK208" i="2" l="1"/>
  <c r="BQ207" i="2"/>
  <c r="BK209" i="2" l="1"/>
  <c r="BQ208" i="2"/>
  <c r="BQ209" i="2" l="1"/>
  <c r="BK210" i="2"/>
  <c r="BK211" i="2" l="1"/>
  <c r="BQ210" i="2"/>
  <c r="BQ211" i="2" l="1"/>
  <c r="BK212" i="2"/>
  <c r="BQ212" i="2" l="1"/>
  <c r="BK213" i="2"/>
  <c r="BK214" i="2" l="1"/>
  <c r="BQ213" i="2"/>
  <c r="BQ214" i="2" l="1"/>
  <c r="BK215" i="2"/>
  <c r="BK216" i="2" l="1"/>
  <c r="BQ215" i="2"/>
  <c r="BK217" i="2" l="1"/>
  <c r="BQ216" i="2"/>
  <c r="BQ217" i="2" l="1"/>
  <c r="BK218" i="2"/>
  <c r="BK219" i="2" l="1"/>
  <c r="BQ218" i="2"/>
  <c r="BK220" i="2" l="1"/>
  <c r="BQ219" i="2"/>
  <c r="BQ220" i="2" l="1"/>
  <c r="BK221" i="2"/>
  <c r="BQ221" i="2" l="1"/>
  <c r="BK222" i="2"/>
  <c r="BK223" i="2" l="1"/>
  <c r="BQ222" i="2"/>
  <c r="BK224" i="2" l="1"/>
  <c r="BQ223" i="2"/>
  <c r="BQ224" i="2" l="1"/>
  <c r="BK225" i="2"/>
  <c r="BQ225" i="2" l="1"/>
  <c r="BK226" i="2"/>
  <c r="BQ226" i="2" l="1"/>
  <c r="BK227" i="2"/>
  <c r="BK228" i="2" l="1"/>
  <c r="BQ227" i="2"/>
  <c r="BQ228" i="2" l="1"/>
  <c r="BK229" i="2"/>
  <c r="BQ229" i="2" l="1"/>
  <c r="BK230" i="2"/>
  <c r="BQ230" i="2" l="1"/>
  <c r="BK231" i="2"/>
  <c r="BK232" i="2" l="1"/>
  <c r="BQ231" i="2"/>
  <c r="BK233" i="2" l="1"/>
  <c r="BQ232" i="2"/>
  <c r="BK234" i="2" l="1"/>
  <c r="BQ233" i="2"/>
  <c r="BK235" i="2" l="1"/>
  <c r="BQ234" i="2"/>
  <c r="BK236" i="2" l="1"/>
  <c r="BQ235" i="2"/>
  <c r="BQ236" i="2" l="1"/>
  <c r="BK237" i="2"/>
  <c r="BK238" i="2" l="1"/>
  <c r="BQ237" i="2"/>
  <c r="BK239" i="2" l="1"/>
  <c r="BQ238" i="2"/>
  <c r="BK240" i="2" l="1"/>
  <c r="BQ239" i="2"/>
  <c r="BK241" i="2" l="1"/>
  <c r="BQ240" i="2"/>
  <c r="BQ241" i="2" l="1"/>
  <c r="BK242" i="2"/>
  <c r="BQ242" i="2" l="1"/>
  <c r="BK243" i="2"/>
  <c r="BK244" i="2" l="1"/>
  <c r="BQ243" i="2"/>
  <c r="BQ244" i="2" l="1"/>
  <c r="BK245" i="2"/>
  <c r="BQ245" i="2" l="1"/>
  <c r="BK246" i="2"/>
  <c r="BK247" i="2" l="1"/>
  <c r="BQ246" i="2"/>
  <c r="BQ247" i="2" l="1"/>
  <c r="BK248" i="2"/>
  <c r="BQ248" i="2" l="1"/>
  <c r="BK249" i="2"/>
  <c r="BQ249" i="2" l="1"/>
  <c r="BK250" i="2"/>
  <c r="BK251" i="2" l="1"/>
  <c r="BQ250" i="2"/>
  <c r="BK252" i="2" l="1"/>
  <c r="BQ251" i="2"/>
  <c r="BQ252" i="2" l="1"/>
  <c r="BK253" i="2"/>
  <c r="BQ253" i="2" l="1"/>
  <c r="BK254" i="2"/>
  <c r="BK255" i="2" l="1"/>
  <c r="BQ254" i="2"/>
  <c r="BK256" i="2" l="1"/>
  <c r="BQ255" i="2"/>
  <c r="BK257" i="2" l="1"/>
  <c r="BQ256" i="2"/>
  <c r="BQ257" i="2" l="1"/>
  <c r="BK258" i="2"/>
  <c r="BQ258" i="2" l="1"/>
  <c r="BK259" i="2"/>
  <c r="BK260" i="2" l="1"/>
  <c r="BQ259" i="2"/>
  <c r="BQ260" i="2" l="1"/>
  <c r="BK261" i="2"/>
  <c r="BK262" i="2" l="1"/>
  <c r="BQ261" i="2"/>
  <c r="BQ262" i="2" l="1"/>
  <c r="BK263" i="2"/>
  <c r="BQ263" i="2" l="1"/>
  <c r="BK264" i="2"/>
  <c r="BK265" i="2" l="1"/>
  <c r="BQ264" i="2"/>
  <c r="BQ265" i="2" l="1"/>
  <c r="BK266" i="2"/>
  <c r="BQ266" i="2" l="1"/>
  <c r="BK267" i="2"/>
  <c r="BK268" i="2" l="1"/>
  <c r="BQ267" i="2"/>
  <c r="BK269" i="2" l="1"/>
  <c r="BQ268" i="2"/>
  <c r="BQ269" i="2" l="1"/>
  <c r="BK270" i="2"/>
  <c r="BQ270" i="2" l="1"/>
  <c r="BK271" i="2"/>
  <c r="BQ271" i="2" l="1"/>
  <c r="BK272" i="2"/>
  <c r="BQ272" i="2" l="1"/>
  <c r="BK273" i="2"/>
  <c r="BK274" i="2" l="1"/>
  <c r="BQ273" i="2"/>
  <c r="BK275" i="2" l="1"/>
  <c r="BQ274" i="2"/>
  <c r="BQ275" i="2" l="1"/>
  <c r="BK276" i="2"/>
  <c r="BQ276" i="2" l="1"/>
  <c r="BK277" i="2"/>
  <c r="BQ277" i="2" l="1"/>
  <c r="BK278" i="2"/>
  <c r="BQ278" i="2" l="1"/>
  <c r="BK279" i="2"/>
  <c r="BK280" i="2" l="1"/>
  <c r="BQ279" i="2"/>
  <c r="BK281" i="2" l="1"/>
  <c r="BQ280" i="2"/>
  <c r="BQ281" i="2" l="1"/>
  <c r="BK282" i="2"/>
  <c r="BQ282" i="2" l="1"/>
  <c r="BK283" i="2"/>
  <c r="BK284" i="2" l="1"/>
  <c r="BQ283" i="2"/>
  <c r="BQ284" i="2" l="1"/>
  <c r="BK285" i="2"/>
  <c r="BK286" i="2" l="1"/>
  <c r="BQ285" i="2"/>
  <c r="BK287" i="2" l="1"/>
  <c r="BQ286" i="2"/>
  <c r="BQ287" i="2" l="1"/>
  <c r="BK288" i="2"/>
  <c r="BQ288" i="2" l="1"/>
  <c r="BK289" i="2"/>
  <c r="BQ289" i="2" l="1"/>
  <c r="BK290" i="2"/>
  <c r="BQ290" i="2" l="1"/>
  <c r="BK291" i="2"/>
  <c r="BK292" i="2" l="1"/>
  <c r="BQ291" i="2"/>
  <c r="BQ292" i="2" l="1"/>
  <c r="BK293" i="2"/>
  <c r="BQ293" i="2" l="1"/>
  <c r="BK294" i="2"/>
  <c r="BQ294" i="2" l="1"/>
  <c r="BK295" i="2"/>
  <c r="BQ295" i="2" l="1"/>
  <c r="BK296" i="2"/>
  <c r="BQ296" i="2" l="1"/>
  <c r="BK297" i="2"/>
  <c r="BQ297" i="2" l="1"/>
  <c r="BK298" i="2"/>
  <c r="BK299" i="2" l="1"/>
  <c r="BQ298" i="2"/>
  <c r="BK300" i="2" l="1"/>
  <c r="BQ299" i="2"/>
  <c r="BK301" i="2" l="1"/>
  <c r="BQ300" i="2"/>
  <c r="BK302" i="2" l="1"/>
  <c r="BQ301" i="2"/>
  <c r="BQ302" i="2" l="1"/>
  <c r="BK303" i="2"/>
  <c r="BQ303" i="2" l="1"/>
  <c r="BK304" i="2"/>
  <c r="BQ304" i="2" l="1"/>
  <c r="BK305" i="2"/>
  <c r="BK306" i="2" l="1"/>
  <c r="BQ305" i="2"/>
  <c r="BK307" i="2" l="1"/>
  <c r="BQ306" i="2"/>
  <c r="BK308" i="2" l="1"/>
  <c r="BQ307" i="2"/>
  <c r="BK309" i="2" l="1"/>
  <c r="BQ308" i="2"/>
  <c r="BK310" i="2" l="1"/>
  <c r="BQ309" i="2"/>
  <c r="BQ310" i="2" l="1"/>
  <c r="BK311" i="2"/>
  <c r="BQ311" i="2" l="1"/>
  <c r="BK312" i="2"/>
  <c r="BK313" i="2" l="1"/>
  <c r="BQ312" i="2"/>
  <c r="BQ313" i="2" l="1"/>
  <c r="BK314" i="2"/>
  <c r="BQ314" i="2" l="1"/>
  <c r="BK315" i="2"/>
  <c r="BQ315" i="2" l="1"/>
  <c r="BK316" i="2"/>
  <c r="BQ316" i="2" l="1"/>
  <c r="BK317" i="2"/>
  <c r="BK318" i="2" l="1"/>
  <c r="BQ317" i="2"/>
  <c r="BK319" i="2" l="1"/>
  <c r="BQ318" i="2"/>
  <c r="BQ319" i="2" l="1"/>
  <c r="BK320" i="2"/>
  <c r="BQ320" i="2" l="1"/>
  <c r="BK321" i="2"/>
  <c r="BQ321" i="2" l="1"/>
  <c r="BK322" i="2"/>
  <c r="BK323" i="2" l="1"/>
  <c r="BQ322" i="2"/>
  <c r="BQ323" i="2" l="1"/>
  <c r="BK324" i="2"/>
  <c r="BK325" i="2" l="1"/>
  <c r="BQ324" i="2"/>
  <c r="BK326" i="2" l="1"/>
  <c r="BQ325" i="2"/>
  <c r="BK327" i="2" l="1"/>
  <c r="BQ326" i="2"/>
  <c r="BQ327" i="2" l="1"/>
  <c r="BK328" i="2"/>
  <c r="BQ328" i="2" l="1"/>
  <c r="BK329" i="2"/>
  <c r="BQ329" i="2" l="1"/>
  <c r="BK330" i="2"/>
  <c r="BK331" i="2" l="1"/>
  <c r="BQ330" i="2"/>
  <c r="BK332" i="2" l="1"/>
  <c r="BQ331" i="2"/>
  <c r="BK333" i="2" l="1"/>
  <c r="BQ332" i="2"/>
  <c r="BK334" i="2" l="1"/>
  <c r="BQ333" i="2"/>
  <c r="BK335" i="2" l="1"/>
  <c r="BQ334" i="2"/>
  <c r="BK336" i="2" l="1"/>
  <c r="BQ335" i="2"/>
  <c r="BK337" i="2" l="1"/>
  <c r="BQ336" i="2"/>
  <c r="BQ337" i="2" l="1"/>
  <c r="BK338" i="2"/>
  <c r="BK339" i="2" l="1"/>
  <c r="BQ338" i="2"/>
  <c r="BK340" i="2" l="1"/>
  <c r="BQ339" i="2"/>
  <c r="BQ340" i="2" l="1"/>
  <c r="BK341" i="2"/>
  <c r="BK342" i="2" l="1"/>
  <c r="BQ341" i="2"/>
  <c r="BK343" i="2" l="1"/>
  <c r="BQ342" i="2"/>
  <c r="BK344" i="2" l="1"/>
  <c r="BQ343" i="2"/>
  <c r="BK345" i="2" l="1"/>
  <c r="BQ344" i="2"/>
  <c r="BQ345" i="2" l="1"/>
  <c r="BK346" i="2"/>
  <c r="BK347" i="2" l="1"/>
  <c r="BQ346" i="2"/>
  <c r="BK348" i="2" l="1"/>
  <c r="BQ347" i="2"/>
  <c r="BK349" i="2" l="1"/>
  <c r="BQ348" i="2"/>
  <c r="BQ349" i="2" l="1"/>
  <c r="BK350" i="2"/>
  <c r="BQ350" i="2" l="1"/>
  <c r="BK351" i="2"/>
  <c r="BK352" i="2" l="1"/>
  <c r="BQ351" i="2"/>
  <c r="BK353" i="2" l="1"/>
  <c r="BQ352" i="2"/>
  <c r="BK354" i="2" l="1"/>
  <c r="BQ353" i="2"/>
  <c r="BK355" i="2" l="1"/>
  <c r="BQ354" i="2"/>
  <c r="BK356" i="2" l="1"/>
  <c r="BQ355" i="2"/>
  <c r="BQ356" i="2" l="1"/>
  <c r="BK357" i="2"/>
  <c r="BQ357" i="2" l="1"/>
  <c r="BK358" i="2"/>
  <c r="BK359" i="2" l="1"/>
  <c r="BQ358" i="2"/>
  <c r="BQ359" i="2" l="1"/>
  <c r="BK360" i="2"/>
  <c r="BK361" i="2" l="1"/>
  <c r="BQ360" i="2"/>
  <c r="BQ361" i="2" l="1"/>
  <c r="BK362" i="2"/>
  <c r="BQ362" i="2" l="1"/>
  <c r="BK363" i="2"/>
  <c r="BQ363" i="2" l="1"/>
  <c r="BK364" i="2"/>
  <c r="BK365" i="2" l="1"/>
  <c r="BQ364" i="2"/>
  <c r="BQ365" i="2" l="1"/>
  <c r="BK366" i="2"/>
  <c r="BQ366" i="2" l="1"/>
  <c r="BK367" i="2"/>
  <c r="BK368" i="2" l="1"/>
  <c r="BQ367" i="2"/>
  <c r="BK369" i="2" l="1"/>
  <c r="BQ368" i="2"/>
  <c r="BQ369" i="2" l="1"/>
  <c r="BK370" i="2"/>
  <c r="BK371" i="2" l="1"/>
  <c r="BQ370" i="2"/>
  <c r="BQ371" i="2" l="1"/>
  <c r="BK372" i="2"/>
  <c r="BQ372" i="2" l="1"/>
  <c r="BK373" i="2"/>
  <c r="BK374" i="2" l="1"/>
  <c r="BQ373" i="2"/>
  <c r="BQ374" i="2" l="1"/>
  <c r="BK375" i="2"/>
  <c r="BK376" i="2" l="1"/>
  <c r="BQ375" i="2"/>
  <c r="BQ376" i="2" l="1"/>
  <c r="BK377" i="2"/>
  <c r="BK378" i="2" l="1"/>
  <c r="BQ377" i="2"/>
  <c r="BQ378" i="2" l="1"/>
  <c r="BK379" i="2"/>
  <c r="BK380" i="2" l="1"/>
  <c r="BQ379" i="2"/>
  <c r="BQ380" i="2" l="1"/>
  <c r="BK381" i="2"/>
  <c r="BK382" i="2" l="1"/>
  <c r="BQ381" i="2"/>
  <c r="BQ382" i="2" l="1"/>
  <c r="BK383" i="2"/>
  <c r="BQ383" i="2" l="1"/>
  <c r="BK384" i="2"/>
  <c r="BK385" i="2" l="1"/>
  <c r="BQ384" i="2"/>
  <c r="BQ385" i="2" l="1"/>
  <c r="BK386" i="2"/>
  <c r="BK387" i="2" l="1"/>
  <c r="BQ386" i="2"/>
  <c r="BK388" i="2" l="1"/>
  <c r="BQ387" i="2"/>
  <c r="BQ388" i="2" l="1"/>
  <c r="BK389" i="2"/>
  <c r="BQ389" i="2" l="1"/>
  <c r="BK390" i="2"/>
  <c r="BK391" i="2" l="1"/>
  <c r="BQ390" i="2"/>
  <c r="BK392" i="2" l="1"/>
  <c r="BQ391" i="2"/>
  <c r="BK393" i="2" l="1"/>
  <c r="BQ392" i="2"/>
  <c r="BK394" i="2" l="1"/>
  <c r="BQ393" i="2"/>
  <c r="BK395" i="2" l="1"/>
  <c r="BQ394" i="2"/>
  <c r="BK396" i="2" l="1"/>
  <c r="BQ395" i="2"/>
  <c r="BQ396" i="2" l="1"/>
  <c r="BK397" i="2"/>
  <c r="BQ397" i="2" l="1"/>
  <c r="BK398" i="2"/>
  <c r="BQ398" i="2" l="1"/>
  <c r="BK399" i="2"/>
  <c r="BQ399" i="2" l="1"/>
  <c r="BK400" i="2"/>
  <c r="BK401" i="2" l="1"/>
  <c r="BQ400" i="2"/>
  <c r="BK402" i="2" l="1"/>
  <c r="BQ401" i="2"/>
  <c r="BQ402" i="2" l="1"/>
  <c r="BK403" i="2"/>
  <c r="BK404" i="2" l="1"/>
  <c r="BQ403" i="2"/>
  <c r="BQ404" i="2" l="1"/>
  <c r="BK405" i="2"/>
  <c r="BK406" i="2" l="1"/>
  <c r="BQ405" i="2"/>
  <c r="BK407" i="2" l="1"/>
  <c r="BQ406" i="2"/>
  <c r="BK408" i="2" l="1"/>
  <c r="BQ407" i="2"/>
  <c r="BK409" i="2" l="1"/>
  <c r="BQ408" i="2"/>
  <c r="BK410" i="2" l="1"/>
  <c r="BQ409" i="2"/>
  <c r="BK411" i="2" l="1"/>
  <c r="BQ410" i="2"/>
  <c r="BQ411" i="2" l="1"/>
  <c r="BK412" i="2"/>
  <c r="BQ412" i="2" l="1"/>
  <c r="BK413" i="2"/>
  <c r="BQ413" i="2" l="1"/>
  <c r="BK414" i="2"/>
  <c r="BQ414" i="2" l="1"/>
  <c r="BK415" i="2"/>
  <c r="BK416" i="2" l="1"/>
  <c r="BQ415" i="2"/>
  <c r="BK417" i="2" l="1"/>
  <c r="BQ416" i="2"/>
  <c r="BK418" i="2" l="1"/>
  <c r="BQ417" i="2"/>
  <c r="BQ418" i="2" l="1"/>
  <c r="BK419" i="2"/>
  <c r="BK420" i="2" l="1"/>
  <c r="BQ419" i="2"/>
  <c r="BQ420" i="2" l="1"/>
  <c r="BK421" i="2"/>
  <c r="BQ421" i="2" l="1"/>
  <c r="BK422" i="2"/>
  <c r="BK423" i="2" l="1"/>
  <c r="BQ422" i="2"/>
  <c r="BQ423" i="2" l="1"/>
  <c r="BK424" i="2"/>
  <c r="BK425" i="2" l="1"/>
  <c r="BQ424" i="2"/>
  <c r="BQ425" i="2" l="1"/>
  <c r="BK426" i="2"/>
  <c r="BQ426" i="2" l="1"/>
  <c r="BK427" i="2"/>
  <c r="BK428" i="2" l="1"/>
  <c r="BQ427" i="2"/>
  <c r="BK429" i="2" l="1"/>
  <c r="BQ428" i="2"/>
  <c r="BQ429" i="2" l="1"/>
  <c r="BK430" i="2"/>
  <c r="BQ430" i="2" l="1"/>
  <c r="BK431" i="2"/>
  <c r="BQ431" i="2" l="1"/>
  <c r="BK432" i="2"/>
  <c r="BK433" i="2" l="1"/>
  <c r="BQ432" i="2"/>
  <c r="BK434" i="2" l="1"/>
  <c r="BQ433" i="2"/>
  <c r="BK435" i="2" l="1"/>
  <c r="BQ434" i="2"/>
  <c r="BQ435" i="2" l="1"/>
  <c r="BK436" i="2"/>
  <c r="BQ436" i="2" l="1"/>
  <c r="BK437" i="2"/>
  <c r="BQ437" i="2" l="1"/>
  <c r="BK438" i="2"/>
  <c r="BQ438" i="2" l="1"/>
  <c r="BK439" i="2"/>
  <c r="BQ439" i="2" l="1"/>
  <c r="BK440" i="2"/>
  <c r="BQ440" i="2" l="1"/>
  <c r="BK441" i="2"/>
  <c r="BQ441" i="2" l="1"/>
  <c r="BK442" i="2"/>
  <c r="BQ442" i="2" l="1"/>
  <c r="BK443" i="2"/>
  <c r="BK444" i="2" l="1"/>
  <c r="BQ443" i="2"/>
  <c r="BK445" i="2" l="1"/>
  <c r="BQ444" i="2"/>
  <c r="BK446" i="2" l="1"/>
  <c r="BQ445" i="2"/>
  <c r="BQ446" i="2" l="1"/>
  <c r="BK447" i="2"/>
  <c r="BQ447" i="2" l="1"/>
  <c r="BK448" i="2"/>
  <c r="BQ448" i="2" l="1"/>
  <c r="BK449" i="2"/>
  <c r="BK450" i="2" l="1"/>
  <c r="BQ449" i="2"/>
  <c r="BK451" i="2" l="1"/>
  <c r="BQ450" i="2"/>
  <c r="BK452" i="2" l="1"/>
  <c r="BQ451" i="2"/>
  <c r="BQ452" i="2" l="1"/>
  <c r="BK453" i="2"/>
  <c r="BK454" i="2" l="1"/>
  <c r="BQ453" i="2"/>
  <c r="BK455" i="2" l="1"/>
  <c r="BQ454" i="2"/>
  <c r="BQ455" i="2" l="1"/>
  <c r="BK456" i="2"/>
  <c r="BK457" i="2" l="1"/>
  <c r="BQ456" i="2"/>
  <c r="BK458" i="2" l="1"/>
  <c r="BQ457" i="2"/>
  <c r="BQ458" i="2" l="1"/>
  <c r="BK459" i="2"/>
  <c r="BK460" i="2" l="1"/>
  <c r="BQ459" i="2"/>
  <c r="BK461" i="2" l="1"/>
  <c r="BQ460" i="2"/>
  <c r="BK462" i="2" l="1"/>
  <c r="BQ461" i="2"/>
  <c r="BQ462" i="2" l="1"/>
  <c r="BK463" i="2"/>
  <c r="BQ463" i="2" l="1"/>
  <c r="BK464" i="2"/>
  <c r="BK465" i="2" l="1"/>
  <c r="BQ464" i="2"/>
  <c r="BQ465" i="2" l="1"/>
  <c r="BK466" i="2"/>
  <c r="BQ466" i="2" l="1"/>
  <c r="BK467" i="2"/>
  <c r="BK468" i="2" l="1"/>
  <c r="BQ467" i="2"/>
  <c r="BK469" i="2" l="1"/>
  <c r="BQ468" i="2"/>
  <c r="BK470" i="2" l="1"/>
  <c r="BQ469" i="2"/>
  <c r="BK471" i="2" l="1"/>
  <c r="BQ470" i="2"/>
  <c r="BQ471" i="2" l="1"/>
  <c r="BK472" i="2"/>
  <c r="BQ472" i="2" l="1"/>
  <c r="BK473" i="2"/>
  <c r="BQ473" i="2" l="1"/>
  <c r="BK474" i="2"/>
  <c r="BQ474" i="2" l="1"/>
  <c r="BK475" i="2"/>
  <c r="BQ475" i="2" l="1"/>
  <c r="BK476" i="2"/>
  <c r="BK477" i="2" l="1"/>
  <c r="BQ476" i="2"/>
  <c r="BK478" i="2" l="1"/>
  <c r="BQ477" i="2"/>
  <c r="BK479" i="2" l="1"/>
  <c r="BQ478" i="2"/>
  <c r="BQ479" i="2" l="1"/>
  <c r="BK480" i="2"/>
  <c r="BQ480" i="2" l="1"/>
  <c r="BK481" i="2"/>
  <c r="BQ481" i="2" l="1"/>
  <c r="BK482" i="2"/>
  <c r="BQ482" i="2" l="1"/>
  <c r="BK483" i="2"/>
  <c r="BQ483" i="2" l="1"/>
  <c r="BK484" i="2"/>
  <c r="BQ484" i="2" l="1"/>
  <c r="BK485" i="2"/>
  <c r="BQ485" i="2" l="1"/>
  <c r="BK486" i="2"/>
  <c r="BQ486" i="2" l="1"/>
  <c r="BK487" i="2"/>
  <c r="BK488" i="2" l="1"/>
  <c r="BQ487" i="2"/>
  <c r="BK489" i="2" l="1"/>
  <c r="BQ488" i="2"/>
  <c r="BK490" i="2" l="1"/>
  <c r="BQ489" i="2"/>
  <c r="BK491" i="2" l="1"/>
  <c r="BQ490" i="2"/>
  <c r="BQ491" i="2" l="1"/>
  <c r="BK492" i="2"/>
  <c r="BQ492" i="2" l="1"/>
  <c r="BK493" i="2"/>
  <c r="BK494" i="2" l="1"/>
  <c r="BQ493" i="2"/>
  <c r="BK495" i="2" l="1"/>
  <c r="BQ494" i="2"/>
  <c r="BK496" i="2" l="1"/>
  <c r="BQ495" i="2"/>
  <c r="BK497" i="2" l="1"/>
  <c r="BQ496" i="2"/>
  <c r="BK498" i="2" l="1"/>
  <c r="BQ497" i="2"/>
  <c r="BQ498" i="2" l="1"/>
  <c r="BK499" i="2"/>
  <c r="BK500" i="2" l="1"/>
  <c r="BQ499" i="2"/>
  <c r="BQ500" i="2" l="1"/>
  <c r="BK501" i="2"/>
  <c r="BQ501" i="2" l="1"/>
  <c r="BK502" i="2"/>
  <c r="BK503" i="2" l="1"/>
  <c r="BQ502" i="2"/>
  <c r="BK504" i="2" l="1"/>
  <c r="BQ503" i="2"/>
  <c r="BK505" i="2" l="1"/>
  <c r="BQ504" i="2"/>
  <c r="BQ505" i="2" l="1"/>
  <c r="BK506" i="2"/>
  <c r="BQ506" i="2" l="1"/>
  <c r="BK507" i="2"/>
  <c r="BQ507" i="2" l="1"/>
  <c r="BK508" i="2"/>
  <c r="BQ508" i="2" l="1"/>
  <c r="BK509" i="2"/>
  <c r="BK510" i="2" l="1"/>
  <c r="BQ509" i="2"/>
  <c r="BQ510" i="2" l="1"/>
  <c r="BK511" i="2"/>
  <c r="BK512" i="2" l="1"/>
  <c r="BQ511" i="2"/>
  <c r="BK513" i="2" l="1"/>
  <c r="BQ512" i="2"/>
  <c r="BQ513" i="2" l="1"/>
  <c r="BK514" i="2"/>
  <c r="BQ514" i="2" l="1"/>
  <c r="BK515" i="2"/>
  <c r="BQ515" i="2" l="1"/>
  <c r="BK516" i="2"/>
  <c r="BQ516" i="2" l="1"/>
  <c r="BK517" i="2"/>
  <c r="BK518" i="2" l="1"/>
  <c r="BQ517" i="2"/>
  <c r="BQ518" i="2" l="1"/>
  <c r="BK519" i="2"/>
  <c r="BK520" i="2" l="1"/>
  <c r="BQ519" i="2"/>
  <c r="BK521" i="2" l="1"/>
  <c r="BQ520" i="2"/>
  <c r="BK522" i="2" l="1"/>
  <c r="BQ521" i="2"/>
  <c r="BK523" i="2" l="1"/>
  <c r="BQ522" i="2"/>
  <c r="BQ523" i="2" l="1"/>
  <c r="BK524" i="2"/>
  <c r="BK525" i="2" l="1"/>
  <c r="BQ524" i="2"/>
  <c r="BQ525" i="2" l="1"/>
  <c r="BK526" i="2"/>
  <c r="BQ526" i="2" l="1"/>
  <c r="BK527" i="2"/>
  <c r="BK528" i="2" l="1"/>
  <c r="BQ527" i="2"/>
  <c r="BQ528" i="2" l="1"/>
  <c r="BK529" i="2"/>
  <c r="BK530" i="2" l="1"/>
  <c r="BQ529" i="2"/>
  <c r="BK531" i="2" l="1"/>
  <c r="BQ530" i="2"/>
  <c r="BK532" i="2" l="1"/>
  <c r="BQ531" i="2"/>
  <c r="BQ532" i="2" l="1"/>
  <c r="BK533" i="2"/>
  <c r="BK534" i="2" l="1"/>
  <c r="BQ533" i="2"/>
  <c r="BK535" i="2" l="1"/>
  <c r="BQ534" i="2"/>
  <c r="BQ535" i="2" l="1"/>
  <c r="BK536" i="2"/>
  <c r="BK537" i="2" l="1"/>
  <c r="BQ536" i="2"/>
  <c r="BK538" i="2" l="1"/>
  <c r="BQ537" i="2"/>
  <c r="BK539" i="2" l="1"/>
  <c r="BQ538" i="2"/>
  <c r="BQ539" i="2" l="1"/>
  <c r="BK540" i="2"/>
  <c r="BQ540" i="2" l="1"/>
  <c r="BK541" i="2"/>
  <c r="BK542" i="2" l="1"/>
  <c r="BQ541" i="2"/>
  <c r="BK543" i="2" l="1"/>
  <c r="BQ542" i="2"/>
  <c r="BQ543" i="2" l="1"/>
  <c r="BK544" i="2"/>
  <c r="BQ544" i="2" l="1"/>
  <c r="BK545" i="2"/>
  <c r="BQ545" i="2" l="1"/>
  <c r="BK546" i="2"/>
  <c r="BK547" i="2" l="1"/>
  <c r="BQ546" i="2"/>
  <c r="BK548" i="2" l="1"/>
  <c r="BQ547" i="2"/>
  <c r="BQ548" i="2" l="1"/>
  <c r="BK549" i="2"/>
  <c r="BQ549" i="2" l="1"/>
  <c r="BK550" i="2"/>
  <c r="BK551" i="2" l="1"/>
  <c r="BQ550" i="2"/>
  <c r="BK552" i="2" l="1"/>
  <c r="BQ551" i="2"/>
  <c r="BK553" i="2" l="1"/>
  <c r="BQ552" i="2"/>
  <c r="BK554" i="2" l="1"/>
  <c r="BQ553" i="2"/>
  <c r="BQ554" i="2" l="1"/>
  <c r="BK555" i="2"/>
  <c r="BK556" i="2" l="1"/>
  <c r="BQ555" i="2"/>
  <c r="BK557" i="2" l="1"/>
  <c r="BQ556" i="2"/>
  <c r="BK558" i="2" l="1"/>
  <c r="BQ557" i="2"/>
  <c r="BK559" i="2" l="1"/>
  <c r="BQ558" i="2"/>
  <c r="BQ559" i="2" l="1"/>
  <c r="BK560" i="2"/>
  <c r="BK561" i="2" l="1"/>
  <c r="BQ560" i="2"/>
  <c r="BK562" i="2" l="1"/>
  <c r="BQ561" i="2"/>
  <c r="BK563" i="2" l="1"/>
  <c r="BQ562" i="2"/>
  <c r="BQ563" i="2" l="1"/>
  <c r="BK564" i="2"/>
  <c r="BK565" i="2" l="1"/>
  <c r="BQ564" i="2"/>
  <c r="BQ565" i="2" l="1"/>
  <c r="BK566" i="2"/>
  <c r="BQ566" i="2" l="1"/>
  <c r="BK567" i="2"/>
  <c r="BK568" i="2" l="1"/>
  <c r="BQ567" i="2"/>
  <c r="BQ568" i="2" l="1"/>
  <c r="BK569" i="2"/>
  <c r="BQ569" i="2" l="1"/>
  <c r="BK570" i="2"/>
  <c r="BK571" i="2" l="1"/>
  <c r="BQ570" i="2"/>
  <c r="BQ571" i="2" l="1"/>
  <c r="BK572" i="2"/>
  <c r="BK573" i="2" l="1"/>
  <c r="BQ572" i="2"/>
  <c r="BQ573" i="2" l="1"/>
  <c r="BK574" i="2"/>
  <c r="BK575" i="2" l="1"/>
  <c r="BQ574" i="2"/>
  <c r="BQ575" i="2" l="1"/>
  <c r="BK576" i="2"/>
  <c r="BK577" i="2" l="1"/>
  <c r="BQ576" i="2"/>
  <c r="BQ577" i="2" l="1"/>
  <c r="BK578" i="2"/>
  <c r="BK579" i="2" l="1"/>
  <c r="BQ578" i="2"/>
  <c r="BK580" i="2" l="1"/>
  <c r="BQ579" i="2"/>
  <c r="BQ580" i="2" l="1"/>
  <c r="BK581" i="2"/>
  <c r="BK582" i="2" l="1"/>
  <c r="BQ581" i="2"/>
  <c r="BQ582" i="2" l="1"/>
  <c r="BK583" i="2"/>
  <c r="BK584" i="2" l="1"/>
  <c r="BQ583" i="2"/>
  <c r="BK585" i="2" l="1"/>
  <c r="BQ584" i="2"/>
  <c r="BK586" i="2" l="1"/>
  <c r="BQ585" i="2"/>
  <c r="BK587" i="2" l="1"/>
  <c r="BQ586" i="2"/>
  <c r="BK588" i="2" l="1"/>
  <c r="BQ587" i="2"/>
  <c r="BQ588" i="2" l="1"/>
  <c r="BK589" i="2"/>
  <c r="BQ589" i="2" l="1"/>
  <c r="BK590" i="2"/>
  <c r="BQ590" i="2" l="1"/>
  <c r="BK591" i="2"/>
  <c r="BK592" i="2" l="1"/>
  <c r="BQ591" i="2"/>
  <c r="BQ592" i="2" l="1"/>
  <c r="BK593" i="2"/>
  <c r="BQ593" i="2" l="1"/>
  <c r="BK594" i="2"/>
  <c r="BK595" i="2" l="1"/>
  <c r="BQ594" i="2"/>
  <c r="BK596" i="2" l="1"/>
  <c r="BQ595" i="2"/>
  <c r="BQ596" i="2" l="1"/>
  <c r="BK597" i="2"/>
  <c r="BK598" i="2" l="1"/>
  <c r="BQ597" i="2"/>
  <c r="BQ598" i="2" l="1"/>
  <c r="BK599" i="2"/>
  <c r="BQ599" i="2" l="1"/>
  <c r="BK600" i="2"/>
  <c r="BQ600" i="2" l="1"/>
  <c r="BK601" i="2"/>
  <c r="BQ601" i="2" l="1"/>
  <c r="BK602" i="2"/>
  <c r="BK603" i="2" l="1"/>
  <c r="BQ602" i="2"/>
  <c r="BK604" i="2" l="1"/>
  <c r="BQ603" i="2"/>
  <c r="BQ604" i="2" l="1"/>
  <c r="BK605" i="2"/>
  <c r="BK606" i="2" l="1"/>
  <c r="BQ605" i="2"/>
  <c r="BQ606" i="2" l="1"/>
  <c r="BK607" i="2"/>
  <c r="BQ607" i="2" l="1"/>
  <c r="BK608" i="2"/>
  <c r="BQ608" i="2" l="1"/>
  <c r="BK609" i="2"/>
  <c r="BQ609" i="2" l="1"/>
  <c r="BK610" i="2"/>
  <c r="BQ610" i="2" l="1"/>
  <c r="BK611" i="2"/>
  <c r="BK612" i="2" l="1"/>
  <c r="BQ611" i="2"/>
  <c r="BQ612" i="2" l="1"/>
  <c r="BK613" i="2"/>
  <c r="BK614" i="2" l="1"/>
  <c r="BQ613" i="2"/>
  <c r="BQ614" i="2" l="1"/>
  <c r="BK615" i="2"/>
  <c r="BK616" i="2" l="1"/>
  <c r="BQ615" i="2"/>
  <c r="BQ616" i="2" l="1"/>
  <c r="BK617" i="2"/>
  <c r="BQ617" i="2" l="1"/>
  <c r="BK618" i="2"/>
  <c r="BK619" i="2" l="1"/>
  <c r="BQ618" i="2"/>
  <c r="BQ619" i="2" l="1"/>
  <c r="BK620" i="2"/>
  <c r="BK621" i="2" l="1"/>
  <c r="BQ620" i="2"/>
  <c r="BQ621" i="2" l="1"/>
  <c r="BK622" i="2"/>
  <c r="BQ622" i="2" l="1"/>
  <c r="BK623" i="2"/>
  <c r="BK624" i="2" l="1"/>
  <c r="BQ623" i="2"/>
  <c r="BQ624" i="2" l="1"/>
  <c r="BK625" i="2"/>
  <c r="BK626" i="2" l="1"/>
  <c r="BK627" i="2" s="1"/>
  <c r="BQ625" i="2"/>
  <c r="BQ627" i="2" l="1"/>
  <c r="BK628" i="2"/>
  <c r="BQ626" i="2"/>
  <c r="BQ628" i="2" l="1"/>
  <c r="BK629" i="2"/>
  <c r="BK630" i="2" s="1"/>
  <c r="BK631" i="2" s="1"/>
  <c r="BK632" i="2" l="1"/>
  <c r="BK633" i="2" s="1"/>
  <c r="BK634" i="2" s="1"/>
  <c r="BK635" i="2" s="1"/>
  <c r="BK636" i="2" s="1"/>
  <c r="BQ631" i="2"/>
  <c r="BQ630" i="2"/>
  <c r="BQ629" i="2"/>
  <c r="BQ636" i="2" l="1"/>
  <c r="BK637" i="2"/>
  <c r="BQ635" i="2"/>
  <c r="BQ634" i="2"/>
  <c r="BQ633" i="2"/>
  <c r="BQ632" i="2"/>
  <c r="BQ637" i="2" l="1"/>
  <c r="BK638" i="2"/>
  <c r="BK639" i="2" s="1"/>
  <c r="BQ639" i="2" l="1"/>
  <c r="BK640" i="2"/>
  <c r="BK641" i="2" s="1"/>
  <c r="BQ638" i="2"/>
  <c r="BK642" i="2" l="1"/>
  <c r="BK643" i="2" s="1"/>
  <c r="BK644" i="2" s="1"/>
  <c r="BK645" i="2" s="1"/>
  <c r="BQ641" i="2"/>
  <c r="BQ640" i="2"/>
  <c r="BK646" i="2" l="1"/>
  <c r="BK647" i="2" s="1"/>
  <c r="BK648" i="2" s="1"/>
  <c r="BK649" i="2" s="1"/>
  <c r="BK650" i="2" s="1"/>
  <c r="BK651" i="2" s="1"/>
  <c r="BK652" i="2" s="1"/>
  <c r="BQ645" i="2"/>
  <c r="BQ644" i="2"/>
  <c r="BQ643" i="2"/>
  <c r="BQ642" i="2"/>
  <c r="BK653" i="2" l="1"/>
  <c r="BQ652" i="2"/>
  <c r="BQ650" i="2"/>
  <c r="BQ648" i="2"/>
  <c r="BQ647" i="2"/>
  <c r="BQ646" i="2"/>
  <c r="BK654" i="2" l="1"/>
  <c r="BQ653" i="2"/>
  <c r="BQ651" i="2"/>
  <c r="BQ649" i="2"/>
  <c r="BK655" i="2" l="1"/>
  <c r="BQ654" i="2"/>
  <c r="BK656" i="2" l="1"/>
  <c r="BQ655" i="2"/>
  <c r="BK657" i="2" l="1"/>
  <c r="BK658" i="2" s="1"/>
  <c r="BK659" i="2" s="1"/>
  <c r="BK660" i="2" s="1"/>
  <c r="BK661" i="2" s="1"/>
  <c r="BK662" i="2" s="1"/>
  <c r="BQ656" i="2"/>
  <c r="BK663" i="2" l="1"/>
  <c r="BQ663" i="2" s="1"/>
  <c r="BQ662" i="2"/>
  <c r="BQ660" i="2"/>
  <c r="BQ659" i="2"/>
  <c r="BQ658" i="2"/>
  <c r="BQ657" i="2"/>
  <c r="BQ661" i="2" l="1"/>
  <c r="BK664" i="2" l="1"/>
  <c r="BQ664" i="2" s="1"/>
  <c r="BR664" i="2" s="1"/>
  <c r="BK666" i="2"/>
  <c r="BQ666" i="2" l="1"/>
  <c r="BR666" i="2" s="1"/>
  <c r="BK668" i="2"/>
  <c r="BQ668" i="2" s="1"/>
  <c r="BR668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<sst xmlns="http://schemas.openxmlformats.org/spreadsheetml/2006/main" count="1050" uniqueCount="495">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</sst>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43" fontId="44" fillId="6" borderId="2" xfId="0" applyNumberFormat="1" applyFont="1" applyFill="1" applyBorder="1" applyAlignment="1">
      <alignment vertical="center"/>
    </xf>
    <xf numFmtId="43" fontId="44" fillId="6" borderId="2" xfId="2" applyNumberFormat="1" applyFont="1" applyFill="1" applyBorder="1" applyAlignment="1">
      <alignment vertical="center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39" xfId="0" applyBorder="1" applyAlignment="1"/>
    <xf numFmtId="0" fontId="18" fillId="0" borderId="0" xfId="0" applyFont="1" applyFill="1" applyAlignment="1">
      <alignment horizontal="center" wrapText="1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41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8" fontId="3" fillId="0" borderId="41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165" fontId="17" fillId="0" borderId="23" xfId="0" applyNumberFormat="1" applyFont="1" applyBorder="1" applyAlignment="1">
      <alignment horizont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2:BU682"/>
  <sheetViews>
    <sheetView tabSelected="1" topLeftCell="BK1" zoomScaleNormal="100" workbookViewId="0">
      <pane ySplit="13" topLeftCell="A641" activePane="bottomLeft" state="frozen"/>
      <selection pane="bottomLeft" activeCell="BQ660" sqref="BQ660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39" width="12.140625" style="160" hidden="1" customWidth="1"/>
    <col min="40" max="49" width="12.140625" style="160" customWidth="1"/>
    <col min="50" max="50" width="12.140625" style="160" hidden="1" customWidth="1"/>
    <col min="51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6.28515625" style="29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2" spans="1:72" ht="8.25" customHeight="1"/>
    <row r="3" spans="1:72" ht="8.25" customHeight="1" thickBot="1"/>
    <row r="4" spans="1:72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22.5" customHeight="1">
      <c r="A5" s="224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f>151.2+75206.66+1200.35</f>
        <v>76558.210000000006</v>
      </c>
      <c r="AP5" s="153">
        <v>246800</v>
      </c>
      <c r="AQ5" s="153">
        <v>292300</v>
      </c>
      <c r="AR5" s="153">
        <f>129870+6880</f>
        <v>136750</v>
      </c>
      <c r="AS5" s="153">
        <f>1065.1+4605.8</f>
        <v>5670.9</v>
      </c>
      <c r="AT5" s="153">
        <f>1599400</f>
        <v>1599400</v>
      </c>
      <c r="AU5" s="153">
        <f>1171.84+12987+29530</f>
        <v>43688.84</v>
      </c>
      <c r="AV5" s="153">
        <f>93500</f>
        <v>93500</v>
      </c>
      <c r="AW5" s="153"/>
      <c r="AX5" s="153"/>
      <c r="AY5" s="153">
        <f>79865+40010+1500+67475+2560+68256.84+468445+32970+52706.46+1025.8+10516.5</f>
        <v>825330.6</v>
      </c>
      <c r="AZ5" s="153">
        <v>115000</v>
      </c>
      <c r="BA5" s="153">
        <f>7888.31+9447.63+305197.2+10000+3356</f>
        <v>335889.14</v>
      </c>
      <c r="BB5" s="153">
        <v>8861.6</v>
      </c>
      <c r="BC5" s="153">
        <f>2418.1+2374.79+90900+13266.69</f>
        <v>108959.58</v>
      </c>
      <c r="BD5" s="153">
        <f>10470+130170</f>
        <v>140640</v>
      </c>
      <c r="BE5" s="153">
        <f>1440+705+6970</f>
        <v>9115</v>
      </c>
    </row>
    <row r="6" spans="1:72" ht="29.25" customHeight="1">
      <c r="A6" s="224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>
        <f>12069.59+2840.6+926.5+3466.8+436.2</f>
        <v>19739.690000000002</v>
      </c>
      <c r="AQ6" s="153">
        <f>370.04+21600</f>
        <v>21970.04</v>
      </c>
      <c r="AR6" s="153">
        <f>2346.68+16950</f>
        <v>19296.68</v>
      </c>
      <c r="AS6" s="153"/>
      <c r="AT6" s="153">
        <f>64000</f>
        <v>64000</v>
      </c>
      <c r="AU6" s="153"/>
      <c r="AV6" s="153">
        <f>6756.4+2367.6+4182.3+360+4811.2</f>
        <v>18477.5</v>
      </c>
      <c r="AW6" s="153">
        <v>9000</v>
      </c>
      <c r="AX6" s="153">
        <v>4811.2</v>
      </c>
      <c r="AY6" s="153"/>
      <c r="AZ6" s="153"/>
      <c r="BA6" s="153"/>
      <c r="BB6" s="153"/>
      <c r="BC6" s="153">
        <v>313.38</v>
      </c>
      <c r="BD6" s="153"/>
      <c r="BE6" s="153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/>
      <c r="BA8" s="153"/>
      <c r="BB8" s="153"/>
      <c r="BC8" s="153"/>
      <c r="BD8" s="153"/>
      <c r="BE8" s="153"/>
      <c r="BG8" s="92"/>
      <c r="BI8" s="261" t="s">
        <v>85</v>
      </c>
      <c r="BJ8" s="262"/>
      <c r="BK8" s="262"/>
      <c r="BL8" s="262"/>
      <c r="BM8" s="262"/>
      <c r="BN8" s="262"/>
      <c r="BO8" s="262"/>
      <c r="BP8" s="262"/>
      <c r="BQ8" s="263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77" t="s">
        <v>106</v>
      </c>
      <c r="B10" s="276" t="s">
        <v>108</v>
      </c>
      <c r="C10" s="276" t="s">
        <v>118</v>
      </c>
      <c r="D10" s="276" t="s">
        <v>119</v>
      </c>
      <c r="E10" s="276" t="s">
        <v>121</v>
      </c>
      <c r="F10" s="276" t="s">
        <v>122</v>
      </c>
      <c r="G10" s="276" t="s">
        <v>178</v>
      </c>
      <c r="H10" s="276" t="s">
        <v>124</v>
      </c>
      <c r="I10" s="276" t="s">
        <v>125</v>
      </c>
      <c r="J10" s="264" t="s">
        <v>126</v>
      </c>
      <c r="K10" s="276" t="s">
        <v>127</v>
      </c>
      <c r="L10" s="276" t="s">
        <v>129</v>
      </c>
      <c r="M10" s="264" t="s">
        <v>128</v>
      </c>
      <c r="N10" s="276" t="s">
        <v>130</v>
      </c>
      <c r="O10" s="264" t="s">
        <v>131</v>
      </c>
      <c r="P10" s="264" t="s">
        <v>133</v>
      </c>
      <c r="Q10" s="264" t="s">
        <v>86</v>
      </c>
      <c r="R10" s="264" t="s">
        <v>144</v>
      </c>
      <c r="S10" s="264" t="s">
        <v>257</v>
      </c>
      <c r="T10" s="163"/>
      <c r="U10" s="264" t="s">
        <v>135</v>
      </c>
      <c r="V10" s="264" t="s">
        <v>188</v>
      </c>
      <c r="W10" s="264" t="s">
        <v>253</v>
      </c>
      <c r="X10" s="264" t="s">
        <v>229</v>
      </c>
      <c r="Y10" s="264" t="s">
        <v>255</v>
      </c>
      <c r="Z10" s="264" t="s">
        <v>209</v>
      </c>
      <c r="AA10" s="264" t="s">
        <v>248</v>
      </c>
      <c r="AB10" s="256" t="s">
        <v>256</v>
      </c>
      <c r="AC10" s="256" t="s">
        <v>273</v>
      </c>
      <c r="AD10" s="256" t="s">
        <v>272</v>
      </c>
      <c r="AE10" s="256" t="s">
        <v>325</v>
      </c>
      <c r="AF10" s="256" t="s">
        <v>254</v>
      </c>
      <c r="AG10" s="256" t="s">
        <v>282</v>
      </c>
      <c r="AH10" s="256" t="s">
        <v>284</v>
      </c>
      <c r="AI10" s="256" t="s">
        <v>299</v>
      </c>
      <c r="AJ10" s="256" t="s">
        <v>297</v>
      </c>
      <c r="AK10" s="256" t="s">
        <v>338</v>
      </c>
      <c r="AL10" s="256" t="s">
        <v>371</v>
      </c>
      <c r="AM10" s="256" t="s">
        <v>373</v>
      </c>
      <c r="AN10" s="256" t="s">
        <v>377</v>
      </c>
      <c r="AO10" s="256" t="s">
        <v>488</v>
      </c>
      <c r="AP10" s="256" t="s">
        <v>345</v>
      </c>
      <c r="AQ10" s="256" t="s">
        <v>369</v>
      </c>
      <c r="AR10" s="256" t="s">
        <v>368</v>
      </c>
      <c r="AS10" s="256" t="s">
        <v>395</v>
      </c>
      <c r="AT10" s="256" t="s">
        <v>399</v>
      </c>
      <c r="AU10" s="256" t="s">
        <v>422</v>
      </c>
      <c r="AV10" s="256" t="s">
        <v>407</v>
      </c>
      <c r="AW10" s="256" t="s">
        <v>423</v>
      </c>
      <c r="AX10" s="256" t="s">
        <v>452</v>
      </c>
      <c r="AY10" s="256" t="s">
        <v>425</v>
      </c>
      <c r="AZ10" s="256" t="s">
        <v>430</v>
      </c>
      <c r="BA10" s="256" t="s">
        <v>461</v>
      </c>
      <c r="BB10" s="256" t="s">
        <v>448</v>
      </c>
      <c r="BC10" s="256" t="s">
        <v>455</v>
      </c>
      <c r="BD10" s="256" t="s">
        <v>492</v>
      </c>
      <c r="BE10" s="256" t="s">
        <v>478</v>
      </c>
      <c r="BI10" s="267" t="s">
        <v>84</v>
      </c>
      <c r="BJ10" s="268"/>
      <c r="BK10" s="268"/>
      <c r="BL10" s="268"/>
      <c r="BM10" s="268"/>
      <c r="BN10" s="268"/>
      <c r="BO10" s="268"/>
      <c r="BP10" s="268"/>
      <c r="BQ10" s="269"/>
      <c r="BR10" s="243"/>
    </row>
    <row r="11" spans="1:72" ht="9" customHeight="1" thickBot="1">
      <c r="A11" s="278"/>
      <c r="B11" s="276"/>
      <c r="C11" s="276"/>
      <c r="D11" s="276"/>
      <c r="E11" s="276"/>
      <c r="F11" s="276"/>
      <c r="G11" s="276"/>
      <c r="H11" s="276"/>
      <c r="I11" s="276"/>
      <c r="J11" s="264"/>
      <c r="K11" s="276"/>
      <c r="L11" s="276"/>
      <c r="M11" s="264"/>
      <c r="N11" s="276"/>
      <c r="O11" s="264"/>
      <c r="P11" s="264"/>
      <c r="Q11" s="264"/>
      <c r="R11" s="264"/>
      <c r="S11" s="264"/>
      <c r="T11" s="163"/>
      <c r="U11" s="264"/>
      <c r="V11" s="264"/>
      <c r="W11" s="264"/>
      <c r="X11" s="264"/>
      <c r="Y11" s="264"/>
      <c r="Z11" s="264"/>
      <c r="AA11" s="264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 t="s">
        <v>489</v>
      </c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I11" s="8"/>
      <c r="BJ11" s="4"/>
      <c r="BK11" s="12"/>
      <c r="BL11" s="13"/>
      <c r="BM11" s="13"/>
      <c r="BN11" s="13"/>
      <c r="BO11" s="13"/>
      <c r="BP11" s="13"/>
      <c r="BQ11" s="14"/>
      <c r="BR11" s="244"/>
    </row>
    <row r="12" spans="1:72" ht="21.75" customHeight="1" thickBot="1">
      <c r="A12" s="279"/>
      <c r="B12" s="276"/>
      <c r="C12" s="276"/>
      <c r="D12" s="276"/>
      <c r="E12" s="276"/>
      <c r="F12" s="276"/>
      <c r="G12" s="276"/>
      <c r="H12" s="276"/>
      <c r="I12" s="276"/>
      <c r="J12" s="264"/>
      <c r="K12" s="276"/>
      <c r="L12" s="276"/>
      <c r="M12" s="264"/>
      <c r="N12" s="276"/>
      <c r="O12" s="264"/>
      <c r="P12" s="264"/>
      <c r="Q12" s="264"/>
      <c r="R12" s="264"/>
      <c r="S12" s="264"/>
      <c r="T12" s="163"/>
      <c r="U12" s="264"/>
      <c r="V12" s="264"/>
      <c r="W12" s="264"/>
      <c r="X12" s="264"/>
      <c r="Y12" s="264"/>
      <c r="Z12" s="264"/>
      <c r="AA12" s="264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 t="s">
        <v>490</v>
      </c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I12" s="73"/>
      <c r="BJ12" s="7"/>
      <c r="BK12" s="274" t="s">
        <v>5</v>
      </c>
      <c r="BL12" s="275"/>
      <c r="BM12" s="270" t="s">
        <v>7</v>
      </c>
      <c r="BN12" s="271"/>
      <c r="BO12" s="272" t="s">
        <v>8</v>
      </c>
      <c r="BP12" s="273"/>
      <c r="BQ12" s="16" t="s">
        <v>6</v>
      </c>
      <c r="BR12" s="245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825330.6</v>
      </c>
      <c r="AZ13" s="164">
        <f t="shared" si="2"/>
        <v>115000</v>
      </c>
      <c r="BA13" s="164">
        <f t="shared" si="2"/>
        <v>335889.14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140640</v>
      </c>
      <c r="BE13" s="164">
        <f t="shared" si="2"/>
        <v>9115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5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11">
        <v>139271.4</v>
      </c>
      <c r="BR14" s="246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2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3">
        <f t="shared" ref="BQ15:BQ78" si="5">SUM(BK15+BL15+BM15+BN15-BO15-BP15)</f>
        <v>139671.40000000002</v>
      </c>
      <c r="BR15" s="246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2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3">
        <f t="shared" si="5"/>
        <v>144623.90000000002</v>
      </c>
      <c r="BR16" s="246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2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3">
        <f t="shared" si="5"/>
        <v>144673.90000000002</v>
      </c>
      <c r="BR17" s="246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2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3">
        <f t="shared" si="5"/>
        <v>144722.01</v>
      </c>
      <c r="BR18" s="246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2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3">
        <f t="shared" si="5"/>
        <v>144775.01</v>
      </c>
      <c r="BR19" s="246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2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3">
        <f t="shared" si="5"/>
        <v>8114.0800000000163</v>
      </c>
      <c r="BR20" s="246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2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3">
        <f t="shared" si="5"/>
        <v>483601.08</v>
      </c>
      <c r="BR21" s="246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2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3">
        <f t="shared" si="5"/>
        <v>406726.08</v>
      </c>
      <c r="BR22" s="246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2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3">
        <f t="shared" si="5"/>
        <v>406757.26000000007</v>
      </c>
      <c r="BR23" s="246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2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3">
        <f t="shared" si="5"/>
        <v>406211.66000000003</v>
      </c>
      <c r="BR24" s="246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2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3">
        <f t="shared" si="5"/>
        <v>656211.66</v>
      </c>
      <c r="BR25" s="246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2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3">
        <f t="shared" si="5"/>
        <v>656355.26000000013</v>
      </c>
      <c r="BR26" s="246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2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3">
        <f t="shared" si="5"/>
        <v>656595.69999999995</v>
      </c>
      <c r="BR27" s="246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2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3">
        <f t="shared" si="5"/>
        <v>656164.81999999995</v>
      </c>
      <c r="BR28" s="246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2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3">
        <f t="shared" si="5"/>
        <v>656397.77999999991</v>
      </c>
      <c r="BR29" s="246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2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3">
        <f t="shared" si="5"/>
        <v>663655.38</v>
      </c>
      <c r="BR30" s="246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2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3">
        <f t="shared" si="5"/>
        <v>775189.78999999992</v>
      </c>
      <c r="BR31" s="246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2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3">
        <f t="shared" si="5"/>
        <v>775439.79</v>
      </c>
      <c r="BR32" s="246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2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3">
        <f t="shared" si="5"/>
        <v>775701.45</v>
      </c>
      <c r="BR33" s="246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2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3">
        <f t="shared" si="5"/>
        <v>727571.45</v>
      </c>
      <c r="BR34" s="246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2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3">
        <f t="shared" si="5"/>
        <v>727672.97</v>
      </c>
      <c r="BR35" s="246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2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3">
        <f t="shared" si="5"/>
        <v>727932.45</v>
      </c>
      <c r="BR36" s="246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2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3">
        <f t="shared" si="5"/>
        <v>725682.45</v>
      </c>
      <c r="BR37" s="246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2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3">
        <f t="shared" si="5"/>
        <v>730956.0199999999</v>
      </c>
      <c r="BR38" s="246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2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3">
        <f t="shared" si="5"/>
        <v>716869.0199999999</v>
      </c>
      <c r="BR39" s="246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2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3">
        <f t="shared" si="5"/>
        <v>717146.36</v>
      </c>
      <c r="BR40" s="246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2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3">
        <f t="shared" si="5"/>
        <v>712293.67999999982</v>
      </c>
      <c r="BR41" s="246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2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3">
        <f t="shared" si="5"/>
        <v>711738.08</v>
      </c>
      <c r="BR42" s="246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2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3">
        <f t="shared" si="5"/>
        <v>712089.93999999983</v>
      </c>
      <c r="BR43" s="246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2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3">
        <f t="shared" si="5"/>
        <v>712361.06</v>
      </c>
      <c r="BR44" s="246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2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3">
        <f t="shared" si="5"/>
        <v>712311.77999999991</v>
      </c>
      <c r="BR45" s="246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2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3">
        <f t="shared" si="5"/>
        <v>712610.9</v>
      </c>
      <c r="BR46" s="246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4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5">
        <f t="shared" si="5"/>
        <v>712435.89999999991</v>
      </c>
      <c r="BR47" s="247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4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5">
        <f t="shared" si="5"/>
        <v>712716.45</v>
      </c>
      <c r="BR48" s="247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6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7">
        <f t="shared" si="5"/>
        <v>712881.44999999984</v>
      </c>
      <c r="BR49" s="248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8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7">
        <f t="shared" si="5"/>
        <v>978070</v>
      </c>
      <c r="BR50" s="249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9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20">
        <f t="shared" si="5"/>
        <v>985070</v>
      </c>
      <c r="BR51" s="246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9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20">
        <f t="shared" si="5"/>
        <v>985070</v>
      </c>
      <c r="BR52" s="246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9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20">
        <f t="shared" si="5"/>
        <v>985664.51</v>
      </c>
      <c r="BR53" s="246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9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20">
        <f t="shared" si="5"/>
        <v>986724.65999999992</v>
      </c>
      <c r="BR54" s="246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9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20">
        <f t="shared" si="5"/>
        <v>986549.65999999992</v>
      </c>
      <c r="BR55" s="246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21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20">
        <f t="shared" si="5"/>
        <v>986532.15999999992</v>
      </c>
      <c r="BR56" s="247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9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20">
        <f t="shared" si="5"/>
        <v>878217.15999999992</v>
      </c>
      <c r="BR57" s="246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9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20">
        <f t="shared" si="5"/>
        <v>878073.64999999991</v>
      </c>
      <c r="BR58" s="246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9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20">
        <f t="shared" si="5"/>
        <v>618738.64999999991</v>
      </c>
      <c r="BR59" s="246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9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20">
        <f t="shared" si="5"/>
        <v>576234.64999999991</v>
      </c>
      <c r="BR60" s="246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9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20">
        <f t="shared" si="5"/>
        <v>577630.05999999982</v>
      </c>
      <c r="BR61" s="246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9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20">
        <f t="shared" si="5"/>
        <v>827630.05999999982</v>
      </c>
      <c r="BR62" s="246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9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20">
        <f t="shared" si="5"/>
        <v>826630.05999999982</v>
      </c>
      <c r="BR63" s="246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9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20">
        <f t="shared" si="5"/>
        <v>801630.05999999982</v>
      </c>
      <c r="BR64" s="246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9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20">
        <f t="shared" si="5"/>
        <v>803708.6399999999</v>
      </c>
      <c r="BR65" s="246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9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20">
        <f t="shared" si="5"/>
        <v>1803708.64</v>
      </c>
      <c r="BR66" s="246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9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20">
        <f t="shared" si="5"/>
        <v>1806296.7700000003</v>
      </c>
      <c r="BR67" s="246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9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20">
        <f t="shared" si="5"/>
        <v>1808809.27</v>
      </c>
      <c r="BR68" s="246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9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20">
        <f t="shared" si="5"/>
        <v>1809384.31</v>
      </c>
      <c r="BR69" s="246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9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20">
        <f t="shared" si="5"/>
        <v>1809709.31</v>
      </c>
      <c r="BR70" s="246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9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20">
        <f t="shared" si="5"/>
        <v>1813646.8900000001</v>
      </c>
      <c r="BR71" s="246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9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20">
        <f t="shared" si="5"/>
        <v>1809582.33</v>
      </c>
      <c r="BR72" s="246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9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20">
        <f t="shared" si="5"/>
        <v>1814166.78</v>
      </c>
      <c r="BR73" s="246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9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20">
        <f t="shared" si="5"/>
        <v>1973039.3600000003</v>
      </c>
      <c r="BR74" s="246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9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20">
        <f t="shared" si="5"/>
        <v>1977124.36</v>
      </c>
      <c r="BR75" s="246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9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20">
        <f t="shared" si="5"/>
        <v>1982088.35</v>
      </c>
      <c r="BR76" s="246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9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20">
        <f t="shared" si="5"/>
        <v>1969561.1500000001</v>
      </c>
      <c r="BR77" s="246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9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20">
        <f t="shared" si="5"/>
        <v>1974127.6</v>
      </c>
      <c r="BR78" s="246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9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20">
        <f t="shared" ref="BQ79:BQ214" si="8">SUM(BK79+BL79+BM79+BN79-BO79-BP79)</f>
        <v>1961961.04</v>
      </c>
      <c r="BR79" s="246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9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20">
        <f t="shared" si="8"/>
        <v>1956227.78</v>
      </c>
      <c r="BR80" s="246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9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20">
        <f t="shared" si="8"/>
        <v>1961672.5100000002</v>
      </c>
      <c r="BR81" s="246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9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20">
        <f t="shared" si="8"/>
        <v>1962372.5100000002</v>
      </c>
      <c r="BR82" s="246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9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20">
        <f t="shared" si="8"/>
        <v>1967375.1700000004</v>
      </c>
      <c r="BR83" s="246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2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3">
        <f t="shared" si="8"/>
        <v>2170428.4000000004</v>
      </c>
      <c r="BR84" s="249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6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50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50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6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6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6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50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50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50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6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50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6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6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6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6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6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6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6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6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6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6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6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6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6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6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6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6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6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6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6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6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6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6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6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6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6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6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6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6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6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6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6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6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6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6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6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6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6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6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6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6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6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6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6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6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6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6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6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6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6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6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6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6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6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6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6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6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6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6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6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6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6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6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6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6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6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6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6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6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6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6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6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6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6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6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6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6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6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6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6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6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6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6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6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6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6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6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6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6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6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6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6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6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6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6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6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6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6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6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6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6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6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6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6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6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6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6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6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6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6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6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6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6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6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6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6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6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6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6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6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6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6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6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6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6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6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6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6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6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6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6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6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6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6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6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6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6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6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6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6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6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6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6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6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6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6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6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6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6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6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6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6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6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6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6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6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6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6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6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6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6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6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6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6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6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6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6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6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6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6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6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6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6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6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6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6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6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6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6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6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6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6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6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6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6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6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6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6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6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6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6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6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6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6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6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6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6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6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6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6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6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6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6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6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6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6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6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6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6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6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6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6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6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6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6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6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6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6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6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6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6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6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6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6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6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6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6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6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6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6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6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6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6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6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6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6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6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6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6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6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6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6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6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6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6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6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6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6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6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6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6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6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6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6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6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6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6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6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6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6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6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6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6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6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6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6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6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6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6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6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6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6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6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6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6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6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6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6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6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6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6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6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6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6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6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6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6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6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6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6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6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6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6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6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6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6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6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6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6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6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6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6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6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6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6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6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6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6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6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6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6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6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6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6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6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6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6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6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6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6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6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6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6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6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6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6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6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6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6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6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6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6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6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6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6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6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6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6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6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6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6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6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6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6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6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6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6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6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6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6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6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6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6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6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6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6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6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6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6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6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6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6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6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6"/>
    </row>
    <row r="459" spans="3:73" ht="15.75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6"/>
      <c r="BS459" s="149"/>
      <c r="BT459" s="112" t="s">
        <v>352</v>
      </c>
      <c r="BU459" s="2"/>
    </row>
    <row r="460" spans="3:73" ht="15.75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6"/>
      <c r="BS460" s="149"/>
      <c r="BT460" s="112" t="s">
        <v>354</v>
      </c>
      <c r="BU460" s="2"/>
    </row>
    <row r="461" spans="3:73" ht="15.75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6"/>
      <c r="BS461" s="149"/>
      <c r="BT461" s="112" t="s">
        <v>333</v>
      </c>
      <c r="BU461" s="2"/>
    </row>
    <row r="462" spans="3:73" ht="15.75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6"/>
      <c r="BS462" s="149" t="s">
        <v>247</v>
      </c>
      <c r="BT462" s="112" t="s">
        <v>355</v>
      </c>
      <c r="BU462" s="2"/>
    </row>
    <row r="463" spans="3:73" ht="15.75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6"/>
      <c r="BS463" s="149"/>
      <c r="BT463" s="112"/>
      <c r="BU463" s="2"/>
    </row>
    <row r="464" spans="3:73" ht="15.75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6"/>
      <c r="BS464" s="149"/>
      <c r="BT464" s="112"/>
      <c r="BU464" s="2"/>
    </row>
    <row r="465" spans="3:73" ht="15.75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6"/>
      <c r="BS465" s="149" t="s">
        <v>270</v>
      </c>
      <c r="BT465" s="112" t="s">
        <v>317</v>
      </c>
      <c r="BU465" s="2"/>
    </row>
    <row r="466" spans="3:73" ht="15.75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6"/>
      <c r="BS466" s="149"/>
      <c r="BT466" s="112" t="s">
        <v>358</v>
      </c>
      <c r="BU466" s="2"/>
    </row>
    <row r="467" spans="3:73" ht="15.75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6"/>
      <c r="BS467" s="149"/>
      <c r="BT467" s="112"/>
      <c r="BU467" s="2"/>
    </row>
    <row r="468" spans="3:73" ht="15.75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6"/>
      <c r="BS468" s="149" t="s">
        <v>360</v>
      </c>
      <c r="BT468" s="112" t="s">
        <v>345</v>
      </c>
      <c r="BU468" s="2"/>
    </row>
    <row r="469" spans="3:73" ht="15.75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6"/>
      <c r="BS469" s="149" t="s">
        <v>360</v>
      </c>
      <c r="BT469" s="112" t="s">
        <v>345</v>
      </c>
      <c r="BU469" s="2"/>
    </row>
    <row r="470" spans="3:73" ht="15.75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6"/>
      <c r="BS470" s="149"/>
      <c r="BT470" s="112" t="s">
        <v>362</v>
      </c>
      <c r="BU470" s="2"/>
    </row>
    <row r="471" spans="3:73" ht="15.75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6"/>
      <c r="BS471" s="149"/>
      <c r="BT471" s="112" t="s">
        <v>363</v>
      </c>
      <c r="BU471" s="2"/>
    </row>
    <row r="472" spans="3:73" ht="15.75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6"/>
      <c r="BS472" s="149" t="s">
        <v>247</v>
      </c>
      <c r="BT472" s="112" t="s">
        <v>226</v>
      </c>
      <c r="BU472" s="2"/>
    </row>
    <row r="473" spans="3:73" ht="15.75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6"/>
      <c r="BS473" s="149" t="s">
        <v>364</v>
      </c>
      <c r="BT473" s="112" t="s">
        <v>365</v>
      </c>
      <c r="BU473" s="2"/>
    </row>
    <row r="474" spans="3:73" ht="15.75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6"/>
      <c r="BS474" s="149"/>
      <c r="BT474" s="112" t="s">
        <v>370</v>
      </c>
      <c r="BU474" s="2"/>
    </row>
    <row r="475" spans="3:73" ht="15.75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6"/>
      <c r="BS475" s="149" t="s">
        <v>366</v>
      </c>
      <c r="BT475" s="112" t="s">
        <v>368</v>
      </c>
      <c r="BU475" s="2"/>
    </row>
    <row r="476" spans="3:73" ht="15.75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6"/>
      <c r="BS476" s="149"/>
      <c r="BT476" s="112"/>
      <c r="BU476" s="2"/>
    </row>
    <row r="477" spans="3:73" ht="15.75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6"/>
      <c r="BS477" s="149" t="s">
        <v>366</v>
      </c>
      <c r="BT477" s="112" t="s">
        <v>368</v>
      </c>
      <c r="BU477" s="2"/>
    </row>
    <row r="478" spans="3:73" ht="15.75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6"/>
      <c r="BS478" s="149"/>
      <c r="BT478" s="112"/>
      <c r="BU478" s="2"/>
    </row>
    <row r="479" spans="3:73" ht="15.75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6"/>
      <c r="BS479" s="149"/>
      <c r="BT479" s="112"/>
      <c r="BU479" s="2"/>
    </row>
    <row r="480" spans="3:73" ht="15.75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6"/>
      <c r="BS480" s="149" t="s">
        <v>375</v>
      </c>
      <c r="BT480" s="112" t="s">
        <v>376</v>
      </c>
      <c r="BU480" s="2"/>
    </row>
    <row r="481" spans="3:73" ht="15.75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6"/>
      <c r="BS481" s="149"/>
      <c r="BT481" s="112"/>
      <c r="BU481" s="2"/>
    </row>
    <row r="482" spans="3:73" ht="15.75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6"/>
      <c r="BS482" s="149"/>
      <c r="BT482" s="112"/>
      <c r="BU482" s="2"/>
    </row>
    <row r="483" spans="3:73" ht="15.75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6"/>
      <c r="BS483" s="149"/>
      <c r="BT483" s="112" t="s">
        <v>381</v>
      </c>
      <c r="BU483" s="2"/>
    </row>
    <row r="484" spans="3:73" ht="15.75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6"/>
      <c r="BS484" s="149"/>
      <c r="BT484" s="112" t="s">
        <v>382</v>
      </c>
      <c r="BU484" s="2"/>
    </row>
    <row r="485" spans="3:73" ht="15.75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6"/>
      <c r="BS485" s="149"/>
      <c r="BT485" s="112"/>
      <c r="BU485" s="2"/>
    </row>
    <row r="486" spans="3:73" ht="15.75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6"/>
      <c r="BS486" s="149"/>
      <c r="BT486" s="112"/>
      <c r="BU486" s="2"/>
    </row>
    <row r="487" spans="3:73" ht="15.75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6"/>
      <c r="BS487" s="149" t="s">
        <v>360</v>
      </c>
      <c r="BT487" s="112" t="s">
        <v>345</v>
      </c>
      <c r="BU487" s="2"/>
    </row>
    <row r="488" spans="3:73" ht="15.75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6"/>
      <c r="BS488" s="149"/>
      <c r="BT488" s="112" t="s">
        <v>383</v>
      </c>
      <c r="BU488" s="2"/>
    </row>
    <row r="489" spans="3:73" ht="15.75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6"/>
      <c r="BS489" s="149">
        <v>1003</v>
      </c>
      <c r="BT489" s="112" t="s">
        <v>345</v>
      </c>
      <c r="BU489" s="2"/>
    </row>
    <row r="490" spans="3:73" ht="15.75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6"/>
      <c r="BS490" s="149" t="s">
        <v>367</v>
      </c>
      <c r="BT490" s="112" t="s">
        <v>369</v>
      </c>
      <c r="BU490" s="2"/>
    </row>
    <row r="491" spans="3:73" ht="15.75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6"/>
      <c r="BS491" s="149" t="s">
        <v>367</v>
      </c>
      <c r="BT491" s="112" t="s">
        <v>368</v>
      </c>
      <c r="BU491" s="2"/>
    </row>
    <row r="492" spans="3:73" ht="15.75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6"/>
      <c r="BS492" s="149" t="s">
        <v>247</v>
      </c>
      <c r="BT492" s="112" t="s">
        <v>226</v>
      </c>
      <c r="BU492" s="2"/>
    </row>
    <row r="493" spans="3:73" ht="15.75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6"/>
      <c r="BS493" s="149"/>
      <c r="BT493" s="112" t="s">
        <v>384</v>
      </c>
      <c r="BU493" s="2"/>
    </row>
    <row r="494" spans="3:73" ht="15.75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6"/>
      <c r="BS494" s="149"/>
      <c r="BT494" s="112"/>
      <c r="BU494" s="2"/>
    </row>
    <row r="495" spans="3:73" ht="15.75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6"/>
      <c r="BS495" s="149"/>
      <c r="BT495" s="112"/>
      <c r="BU495" s="2"/>
    </row>
    <row r="496" spans="3:73" ht="15.75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6"/>
      <c r="BS496" s="149"/>
      <c r="BT496" s="112"/>
      <c r="BU496" s="2"/>
    </row>
    <row r="497" spans="3:73" ht="15.75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6"/>
      <c r="BS497" s="149" t="s">
        <v>360</v>
      </c>
      <c r="BT497" s="112" t="s">
        <v>345</v>
      </c>
      <c r="BU497" s="2"/>
    </row>
    <row r="498" spans="3:73" ht="15.75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6"/>
      <c r="BS498" s="149" t="s">
        <v>360</v>
      </c>
      <c r="BT498" s="112" t="s">
        <v>345</v>
      </c>
      <c r="BU498" s="2"/>
    </row>
    <row r="499" spans="3:73" ht="15.75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6"/>
      <c r="BS499" s="149" t="s">
        <v>366</v>
      </c>
      <c r="BT499" s="112" t="s">
        <v>368</v>
      </c>
      <c r="BU499" s="2"/>
    </row>
    <row r="500" spans="3:73" ht="15.75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6"/>
      <c r="BS500" s="149"/>
      <c r="BT500" s="112"/>
      <c r="BU500" s="2"/>
    </row>
    <row r="501" spans="3:73" ht="15.75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6"/>
      <c r="BS501" s="149"/>
      <c r="BT501" s="112"/>
      <c r="BU501" s="2"/>
    </row>
    <row r="502" spans="3:73" ht="15.75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6"/>
      <c r="BS502" s="149"/>
      <c r="BT502" s="112"/>
      <c r="BU502" s="2"/>
    </row>
    <row r="503" spans="3:73" ht="15.75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6"/>
      <c r="BS503" s="149"/>
      <c r="BT503" s="112"/>
      <c r="BU503" s="2"/>
    </row>
    <row r="504" spans="3:73" ht="15.75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6"/>
      <c r="BS504" s="149"/>
      <c r="BT504" s="112" t="s">
        <v>299</v>
      </c>
      <c r="BU504" s="2"/>
    </row>
    <row r="505" spans="3:73" ht="15.75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6"/>
      <c r="BS505" s="149" t="s">
        <v>390</v>
      </c>
      <c r="BT505" s="112" t="s">
        <v>391</v>
      </c>
      <c r="BU505" s="2"/>
    </row>
    <row r="506" spans="3:73" ht="15.75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6"/>
      <c r="BS506" s="149" t="s">
        <v>366</v>
      </c>
      <c r="BT506" s="112" t="s">
        <v>368</v>
      </c>
      <c r="BU506" s="2"/>
    </row>
    <row r="507" spans="3:73" ht="15.75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6"/>
      <c r="BS507" s="149" t="s">
        <v>366</v>
      </c>
      <c r="BT507" s="112" t="s">
        <v>368</v>
      </c>
      <c r="BU507" s="2"/>
    </row>
    <row r="508" spans="3:73" ht="15.75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6"/>
      <c r="BS508" s="149"/>
      <c r="BT508" s="112"/>
      <c r="BU508" s="2"/>
    </row>
    <row r="509" spans="3:73" ht="15.75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6"/>
      <c r="BS509" s="149" t="s">
        <v>367</v>
      </c>
      <c r="BT509" s="112" t="s">
        <v>369</v>
      </c>
      <c r="BU509" s="2"/>
    </row>
    <row r="510" spans="3:73" ht="15.75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6"/>
      <c r="BS510" s="149" t="s">
        <v>393</v>
      </c>
      <c r="BT510" s="112" t="s">
        <v>394</v>
      </c>
      <c r="BU510" s="2"/>
    </row>
    <row r="511" spans="3:73" ht="15.75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6"/>
      <c r="BS511" s="149" t="s">
        <v>366</v>
      </c>
      <c r="BT511" s="112" t="s">
        <v>368</v>
      </c>
      <c r="BU511" s="2"/>
    </row>
    <row r="512" spans="3:73" ht="15.75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6"/>
      <c r="BS512" s="149"/>
      <c r="BT512" s="112"/>
      <c r="BU512" s="2"/>
    </row>
    <row r="513" spans="3:73" ht="15.75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6"/>
      <c r="BS513" s="149"/>
      <c r="BT513" s="112"/>
      <c r="BU513" s="2"/>
    </row>
    <row r="514" spans="3:73" ht="15.75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6"/>
      <c r="BS514" s="149"/>
      <c r="BT514" s="112"/>
      <c r="BU514" s="2"/>
    </row>
    <row r="515" spans="3:73" ht="15.75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6"/>
      <c r="BS515" s="149" t="s">
        <v>393</v>
      </c>
      <c r="BT515" s="112" t="s">
        <v>394</v>
      </c>
      <c r="BU515" s="2"/>
    </row>
    <row r="516" spans="3:73" ht="15.75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6"/>
      <c r="BS516" s="149" t="s">
        <v>366</v>
      </c>
      <c r="BT516" s="112" t="s">
        <v>368</v>
      </c>
      <c r="BU516" s="2"/>
    </row>
    <row r="517" spans="3:73" ht="15.75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6"/>
      <c r="BS517" s="149"/>
      <c r="BT517" s="112"/>
      <c r="BU517" s="2"/>
    </row>
    <row r="518" spans="3:73" ht="15.75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6"/>
      <c r="BS518" s="149"/>
      <c r="BT518" s="112"/>
      <c r="BU518" s="2"/>
    </row>
    <row r="519" spans="3:73" ht="15.75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6"/>
      <c r="BS519" s="149"/>
      <c r="BT519" s="112"/>
      <c r="BU519" s="2"/>
    </row>
    <row r="520" spans="3:73" ht="15.75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6"/>
      <c r="BS520" s="149"/>
      <c r="BT520" s="112"/>
      <c r="BU520" s="2"/>
    </row>
    <row r="521" spans="3:73" ht="15.75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6"/>
      <c r="BS521" s="149" t="s">
        <v>271</v>
      </c>
      <c r="BT521" s="112" t="s">
        <v>325</v>
      </c>
      <c r="BU521" s="2"/>
    </row>
    <row r="522" spans="3:73" ht="15.75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64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6"/>
      <c r="BS522" s="149"/>
      <c r="BT522" s="112"/>
      <c r="BU522" s="2"/>
    </row>
    <row r="523" spans="3:73" ht="15.75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6"/>
      <c r="BS523" s="149"/>
      <c r="BT523" s="112"/>
      <c r="BU523" s="2"/>
    </row>
    <row r="524" spans="3:73" ht="15.75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6"/>
      <c r="BS524" s="149"/>
      <c r="BT524" s="112"/>
      <c r="BU524" s="2"/>
    </row>
    <row r="525" spans="3:73" ht="31.5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6"/>
      <c r="BS525" s="149">
        <v>1003</v>
      </c>
      <c r="BT525" s="112" t="s">
        <v>345</v>
      </c>
      <c r="BU525" s="2"/>
    </row>
    <row r="526" spans="3:73" ht="15.75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6"/>
      <c r="BS526" s="149" t="s">
        <v>398</v>
      </c>
      <c r="BT526" s="112" t="s">
        <v>401</v>
      </c>
      <c r="BU526" s="2"/>
    </row>
    <row r="527" spans="3:73" ht="15.75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6"/>
      <c r="BS527" s="149" t="s">
        <v>398</v>
      </c>
      <c r="BT527" s="112" t="s">
        <v>401</v>
      </c>
      <c r="BU527" s="2"/>
    </row>
    <row r="528" spans="3:73" ht="15.75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6"/>
      <c r="BS528" s="149"/>
      <c r="BT528" s="112" t="s">
        <v>333</v>
      </c>
      <c r="BU528" s="2"/>
    </row>
    <row r="529" spans="3:73" ht="15.75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6"/>
      <c r="BS529" s="149"/>
      <c r="BT529" s="112"/>
      <c r="BU529" s="2"/>
    </row>
    <row r="530" spans="3:73" ht="15.75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6"/>
      <c r="BS530" s="149"/>
      <c r="BT530" s="112"/>
      <c r="BU530" s="2"/>
    </row>
    <row r="531" spans="3:73" ht="15.75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6"/>
      <c r="BS531" s="149" t="s">
        <v>367</v>
      </c>
      <c r="BT531" s="112" t="s">
        <v>369</v>
      </c>
      <c r="BU531" s="2"/>
    </row>
    <row r="532" spans="3:73" ht="15.75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6"/>
      <c r="BS532" s="149" t="s">
        <v>398</v>
      </c>
      <c r="BT532" s="112" t="s">
        <v>402</v>
      </c>
      <c r="BU532" s="2"/>
    </row>
    <row r="533" spans="3:73" ht="15.75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6"/>
      <c r="BS533" s="149"/>
      <c r="BT533" s="112"/>
      <c r="BU533" s="2"/>
    </row>
    <row r="534" spans="3:73" ht="15.75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6"/>
      <c r="BS534" s="149"/>
      <c r="BT534" s="112"/>
      <c r="BU534" s="2"/>
    </row>
    <row r="535" spans="3:73" ht="15.75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6"/>
      <c r="BS535" s="149"/>
      <c r="BT535" s="112"/>
      <c r="BU535" s="2"/>
    </row>
    <row r="536" spans="3:73" ht="15.75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6"/>
      <c r="BS536" s="149"/>
      <c r="BT536" s="112"/>
      <c r="BU536" s="2"/>
    </row>
    <row r="537" spans="3:73" ht="15.75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6"/>
      <c r="BS537" s="149"/>
      <c r="BT537" s="112"/>
      <c r="BU537" s="2"/>
    </row>
    <row r="538" spans="3:73" ht="15.75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6"/>
      <c r="BS538" s="149"/>
      <c r="BT538" s="112"/>
      <c r="BU538" s="2"/>
    </row>
    <row r="539" spans="3:73" ht="15.75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6"/>
      <c r="BS539" s="149"/>
      <c r="BT539" s="112"/>
      <c r="BU539" s="2"/>
    </row>
    <row r="540" spans="3:73" ht="15.75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6"/>
      <c r="BS540" s="149" t="s">
        <v>390</v>
      </c>
      <c r="BT540" s="112" t="s">
        <v>405</v>
      </c>
      <c r="BU540" s="2"/>
    </row>
    <row r="541" spans="3:73" ht="15.75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6"/>
      <c r="BS541" s="149"/>
      <c r="BT541" s="112"/>
      <c r="BU541" s="2"/>
    </row>
    <row r="542" spans="3:73" ht="15.75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6"/>
      <c r="BS542" s="149"/>
      <c r="BT542" s="112"/>
      <c r="BU542" s="2"/>
    </row>
    <row r="543" spans="3:73" ht="15.75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6"/>
      <c r="BS543" s="149"/>
      <c r="BT543" s="112"/>
      <c r="BU543" s="2"/>
    </row>
    <row r="544" spans="3:73" ht="15.75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6"/>
      <c r="BS544" s="149"/>
      <c r="BT544" s="112"/>
      <c r="BU544" s="2"/>
    </row>
    <row r="545" spans="3:73" ht="15.75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6"/>
      <c r="BS545" s="149"/>
      <c r="BT545" s="112"/>
      <c r="BU545" s="2"/>
    </row>
    <row r="546" spans="3:73" ht="15.75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6"/>
      <c r="BS546" s="149" t="s">
        <v>406</v>
      </c>
      <c r="BT546" s="112" t="s">
        <v>407</v>
      </c>
      <c r="BU546" s="2"/>
    </row>
    <row r="547" spans="3:73" ht="15.75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6"/>
      <c r="BS547" s="149"/>
      <c r="BT547" s="112"/>
      <c r="BU547" s="2"/>
    </row>
    <row r="548" spans="3:73" ht="15.75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6"/>
      <c r="BS548" s="149"/>
      <c r="BT548" s="112"/>
      <c r="BU548" s="2"/>
    </row>
    <row r="549" spans="3:73" ht="15.75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6"/>
      <c r="BS549" s="149">
        <v>1007</v>
      </c>
      <c r="BT549" s="112" t="s">
        <v>392</v>
      </c>
      <c r="BU549" s="2"/>
    </row>
    <row r="550" spans="3:73" ht="15.75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6"/>
      <c r="BS550" s="149"/>
      <c r="BT550" s="112"/>
      <c r="BU550" s="2"/>
    </row>
    <row r="551" spans="3:73" ht="15.75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6"/>
      <c r="BS551" s="149"/>
      <c r="BT551" s="112"/>
      <c r="BU551" s="2"/>
    </row>
    <row r="552" spans="3:73" ht="15.75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6"/>
      <c r="BS552" s="149"/>
      <c r="BT552" s="112"/>
      <c r="BU552" s="2"/>
    </row>
    <row r="553" spans="3:73" ht="15.75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6"/>
      <c r="BS553" s="149"/>
      <c r="BT553" s="112"/>
      <c r="BU553" s="2"/>
    </row>
    <row r="554" spans="3:73" ht="15.75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6"/>
      <c r="BS554" s="149"/>
      <c r="BT554" s="112"/>
      <c r="BU554" s="2"/>
    </row>
    <row r="555" spans="3:73" ht="15.75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6"/>
      <c r="BS555" s="149"/>
      <c r="BT555" s="112" t="s">
        <v>425</v>
      </c>
      <c r="BU555" s="2"/>
    </row>
    <row r="556" spans="3:73" ht="15.75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6"/>
      <c r="BS556" s="149" t="s">
        <v>390</v>
      </c>
      <c r="BT556" s="112" t="s">
        <v>392</v>
      </c>
      <c r="BU556" s="2"/>
    </row>
    <row r="557" spans="3:73" ht="15.75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6"/>
      <c r="BS557" s="149"/>
      <c r="BT557" s="112"/>
      <c r="BU557" s="2"/>
    </row>
    <row r="558" spans="3:73" ht="15.75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6"/>
      <c r="BS558" s="149"/>
      <c r="BT558" s="112"/>
      <c r="BU558" s="2"/>
    </row>
    <row r="559" spans="3:73" ht="15.75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6"/>
      <c r="BS559" s="149"/>
      <c r="BT559" s="112"/>
      <c r="BU559" s="2"/>
    </row>
    <row r="560" spans="3:73" ht="15.75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6"/>
      <c r="BS560" s="149"/>
      <c r="BT560" s="112"/>
      <c r="BU560" s="2"/>
    </row>
    <row r="561" spans="3:73" ht="31.5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6"/>
      <c r="BS561" s="149"/>
      <c r="BT561" s="112"/>
      <c r="BU561" s="2"/>
    </row>
    <row r="562" spans="3:73" ht="15.75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6"/>
      <c r="BS562" s="149"/>
      <c r="BT562" s="112"/>
      <c r="BU562" s="2"/>
    </row>
    <row r="563" spans="3:73" ht="15.75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6"/>
      <c r="BS563" s="149"/>
      <c r="BT563" s="112"/>
      <c r="BU563" s="2"/>
    </row>
    <row r="564" spans="3:73" ht="15.75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6"/>
      <c r="BS564" s="149"/>
      <c r="BT564" s="112"/>
      <c r="BU564" s="2"/>
    </row>
    <row r="565" spans="3:73" ht="15.75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6"/>
      <c r="BS565" s="149"/>
      <c r="BT565" s="112"/>
      <c r="BU565" s="2"/>
    </row>
    <row r="566" spans="3:73" ht="15.75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6"/>
      <c r="BS566" s="149" t="s">
        <v>408</v>
      </c>
      <c r="BT566" s="112" t="s">
        <v>407</v>
      </c>
      <c r="BU566" s="2"/>
    </row>
    <row r="567" spans="3:73" ht="15.75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6"/>
      <c r="BS567" s="149" t="s">
        <v>408</v>
      </c>
      <c r="BT567" s="112" t="s">
        <v>407</v>
      </c>
      <c r="BU567" s="2"/>
    </row>
    <row r="568" spans="3:73" ht="15.75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6"/>
      <c r="BS568" s="149"/>
      <c r="BT568" s="112"/>
      <c r="BU568" s="2"/>
    </row>
    <row r="569" spans="3:73" ht="15.75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6"/>
      <c r="BS569" s="149"/>
      <c r="BT569" s="112"/>
      <c r="BU569" s="2"/>
    </row>
    <row r="570" spans="3:73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6"/>
      <c r="BS570" s="149" t="s">
        <v>390</v>
      </c>
      <c r="BT570" s="112" t="s">
        <v>392</v>
      </c>
      <c r="BU570" s="2"/>
    </row>
    <row r="571" spans="3:73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6"/>
      <c r="BS571" s="149"/>
      <c r="BT571" s="112" t="s">
        <v>432</v>
      </c>
      <c r="BU571" s="2"/>
    </row>
    <row r="572" spans="3:73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6"/>
      <c r="BS572" s="149"/>
      <c r="BT572" s="112" t="s">
        <v>434</v>
      </c>
      <c r="BU572" s="2"/>
    </row>
    <row r="573" spans="3:73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6"/>
      <c r="BS573" s="149" t="s">
        <v>411</v>
      </c>
      <c r="BT573" s="112" t="s">
        <v>423</v>
      </c>
      <c r="BU573" s="2"/>
    </row>
    <row r="574" spans="3:73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6"/>
      <c r="BS574" s="149"/>
      <c r="BT574" s="112" t="s">
        <v>434</v>
      </c>
      <c r="BU574" s="2"/>
    </row>
    <row r="575" spans="3:73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6"/>
      <c r="BS575" s="149"/>
      <c r="BT575" s="112"/>
      <c r="BU575" s="2"/>
    </row>
    <row r="576" spans="3:73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6"/>
      <c r="BS576" s="149"/>
      <c r="BT576" s="112"/>
      <c r="BU576" s="2"/>
    </row>
    <row r="577" spans="3:73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6"/>
      <c r="BS577" s="149"/>
      <c r="BT577" s="112"/>
      <c r="BU577" s="2"/>
    </row>
    <row r="578" spans="3:73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6"/>
      <c r="BS578" s="149"/>
      <c r="BT578" s="112" t="s">
        <v>437</v>
      </c>
      <c r="BU578" s="2"/>
    </row>
    <row r="579" spans="3:73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6"/>
      <c r="BS579" s="149"/>
      <c r="BT579" s="112" t="s">
        <v>440</v>
      </c>
      <c r="BU579" s="2"/>
    </row>
    <row r="580" spans="3:73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6"/>
      <c r="BS580" s="149" t="s">
        <v>390</v>
      </c>
      <c r="BT580" s="112" t="s">
        <v>392</v>
      </c>
      <c r="BU580" s="2"/>
    </row>
    <row r="581" spans="3:73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6"/>
      <c r="BS581" s="149" t="s">
        <v>406</v>
      </c>
      <c r="BT581" s="112" t="s">
        <v>407</v>
      </c>
      <c r="BU581" s="2"/>
    </row>
    <row r="582" spans="3:73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6"/>
      <c r="BS582" s="149"/>
      <c r="BT582" s="112" t="s">
        <v>438</v>
      </c>
      <c r="BU582" s="2"/>
    </row>
    <row r="583" spans="3:73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6"/>
      <c r="BS583" s="149"/>
      <c r="BT583" s="112"/>
      <c r="BU583" s="2"/>
    </row>
    <row r="584" spans="3:73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6"/>
      <c r="BS584" s="149"/>
      <c r="BT584" s="112"/>
      <c r="BU584" s="2"/>
    </row>
    <row r="585" spans="3:73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6"/>
      <c r="BS585" s="149"/>
      <c r="BT585" s="112" t="s">
        <v>442</v>
      </c>
      <c r="BU585" s="2"/>
    </row>
    <row r="586" spans="3:73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6"/>
      <c r="BS586" s="149"/>
      <c r="BT586" s="112" t="s">
        <v>441</v>
      </c>
      <c r="BU586" s="2"/>
    </row>
    <row r="587" spans="3:73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6"/>
      <c r="BS587" s="149"/>
      <c r="BT587" s="112" t="s">
        <v>444</v>
      </c>
      <c r="BU587" s="2"/>
    </row>
    <row r="588" spans="3:73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6"/>
      <c r="BS588" s="149"/>
      <c r="BT588" s="112" t="s">
        <v>446</v>
      </c>
      <c r="BU588" s="2"/>
    </row>
    <row r="589" spans="3:73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6"/>
      <c r="BS589" s="149"/>
      <c r="BT589" s="112"/>
      <c r="BU589" s="2"/>
    </row>
    <row r="590" spans="3:73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6"/>
      <c r="BS590" s="149"/>
      <c r="BT590" s="112"/>
      <c r="BU590" s="2"/>
    </row>
    <row r="591" spans="3:73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6"/>
      <c r="BS591" s="149"/>
      <c r="BT591" s="112" t="s">
        <v>448</v>
      </c>
      <c r="BU591" s="2"/>
    </row>
    <row r="592" spans="3:73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6"/>
      <c r="BS592" s="149"/>
      <c r="BT592" s="112"/>
      <c r="BU592" s="2"/>
    </row>
    <row r="593" spans="3:73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6"/>
      <c r="BS593" s="149"/>
      <c r="BT593" s="112"/>
      <c r="BU593" s="2"/>
    </row>
    <row r="594" spans="3:73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6"/>
      <c r="BS594" s="149"/>
      <c r="BT594" s="112"/>
      <c r="BU594" s="2"/>
    </row>
    <row r="595" spans="3:73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6"/>
      <c r="BS595" s="149"/>
      <c r="BT595" s="112"/>
      <c r="BU595" s="2"/>
    </row>
    <row r="596" spans="3:73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6"/>
      <c r="BS596" s="149"/>
      <c r="BT596" s="112"/>
      <c r="BU596" s="2"/>
    </row>
    <row r="597" spans="3:73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6"/>
      <c r="BS597" s="149"/>
      <c r="BT597" s="112"/>
      <c r="BU597" s="2"/>
    </row>
    <row r="598" spans="3:73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6"/>
      <c r="BS598" s="149">
        <v>1007</v>
      </c>
      <c r="BT598" s="112" t="s">
        <v>392</v>
      </c>
      <c r="BU598" s="2"/>
    </row>
    <row r="599" spans="3:73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6"/>
      <c r="BS599" s="149">
        <v>1007</v>
      </c>
      <c r="BT599" s="112" t="s">
        <v>392</v>
      </c>
      <c r="BU599" s="2"/>
    </row>
    <row r="600" spans="3:73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6"/>
      <c r="BS600" s="149"/>
      <c r="BT600" s="112"/>
      <c r="BU600" s="2"/>
    </row>
    <row r="601" spans="3:73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6"/>
      <c r="BS601" s="149"/>
      <c r="BT601" s="112"/>
      <c r="BU601" s="2"/>
    </row>
    <row r="602" spans="3:73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6"/>
      <c r="BS602" s="149"/>
      <c r="BT602" s="112"/>
      <c r="BU602" s="2"/>
    </row>
    <row r="603" spans="3:73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6"/>
      <c r="BS603" s="149"/>
      <c r="BT603" s="112"/>
      <c r="BU603" s="2"/>
    </row>
    <row r="604" spans="3:73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6"/>
      <c r="BS604" s="149"/>
      <c r="BT604" s="112"/>
      <c r="BU604" s="2"/>
    </row>
    <row r="605" spans="3:73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6"/>
      <c r="BS605" s="149"/>
      <c r="BT605" s="112"/>
      <c r="BU605" s="2"/>
    </row>
    <row r="606" spans="3:73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6"/>
      <c r="BS606" s="149" t="s">
        <v>454</v>
      </c>
      <c r="BT606" s="112" t="s">
        <v>455</v>
      </c>
      <c r="BU606" s="2"/>
    </row>
    <row r="607" spans="3:73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6"/>
      <c r="BS607" s="149"/>
      <c r="BT607" s="112"/>
      <c r="BU607" s="2"/>
    </row>
    <row r="608" spans="3:73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6"/>
      <c r="BS608" s="149"/>
      <c r="BT608" s="112"/>
      <c r="BU608" s="2"/>
    </row>
    <row r="609" spans="3:73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6"/>
      <c r="BS609" s="149"/>
      <c r="BT609" s="112"/>
      <c r="BU609" s="2"/>
    </row>
    <row r="610" spans="3:73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6"/>
      <c r="BS610" s="149" t="s">
        <v>408</v>
      </c>
      <c r="BT610" s="112" t="s">
        <v>458</v>
      </c>
      <c r="BU610" s="2"/>
    </row>
    <row r="611" spans="3:73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6"/>
      <c r="BS611" s="149"/>
      <c r="BT611" s="112"/>
      <c r="BU611" s="2"/>
    </row>
    <row r="612" spans="3:73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6"/>
      <c r="BS612" s="149"/>
      <c r="BT612" s="112" t="s">
        <v>459</v>
      </c>
      <c r="BU612" s="2"/>
    </row>
    <row r="613" spans="3:73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6"/>
      <c r="BS613" s="149" t="s">
        <v>408</v>
      </c>
      <c r="BT613" s="112" t="s">
        <v>460</v>
      </c>
      <c r="BU613" s="2"/>
    </row>
    <row r="614" spans="3:73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6"/>
      <c r="BS614" s="149" t="s">
        <v>454</v>
      </c>
      <c r="BT614" s="112" t="s">
        <v>455</v>
      </c>
      <c r="BU614" s="2"/>
    </row>
    <row r="615" spans="3:73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6"/>
      <c r="BS615" s="149"/>
      <c r="BT615" s="112" t="s">
        <v>462</v>
      </c>
      <c r="BU615" s="2"/>
    </row>
    <row r="616" spans="3:73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6"/>
      <c r="BS616" s="149"/>
      <c r="BT616" s="112"/>
      <c r="BU616" s="2"/>
    </row>
    <row r="617" spans="3:73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6"/>
      <c r="BS617" s="149"/>
      <c r="BT617" s="112"/>
      <c r="BU617" s="2"/>
    </row>
    <row r="618" spans="3:73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6"/>
      <c r="BS618" s="149" t="s">
        <v>454</v>
      </c>
      <c r="BT618" s="112" t="s">
        <v>464</v>
      </c>
      <c r="BU618" s="2"/>
    </row>
    <row r="619" spans="3:73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6"/>
      <c r="BS619" s="149"/>
      <c r="BT619" s="112" t="s">
        <v>465</v>
      </c>
      <c r="BU619" s="2"/>
    </row>
    <row r="620" spans="3:73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6"/>
      <c r="BS620" s="149"/>
      <c r="BT620" s="112" t="s">
        <v>468</v>
      </c>
      <c r="BU620" s="2"/>
    </row>
    <row r="621" spans="3:73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6"/>
      <c r="BS621" s="149"/>
      <c r="BT621" s="112"/>
      <c r="BU621" s="2"/>
    </row>
    <row r="622" spans="3:73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6"/>
      <c r="BS622" s="149"/>
      <c r="BT622" s="112" t="s">
        <v>426</v>
      </c>
      <c r="BU622" s="2"/>
    </row>
    <row r="623" spans="3:73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6"/>
      <c r="BS623" s="149"/>
      <c r="BT623" s="112"/>
      <c r="BU623" s="2"/>
    </row>
    <row r="624" spans="3:73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6"/>
      <c r="BS624" s="149"/>
      <c r="BT624" s="112"/>
      <c r="BU624" s="2"/>
    </row>
    <row r="625" spans="3:73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6"/>
      <c r="BS625" s="149"/>
      <c r="BT625" s="112"/>
      <c r="BU625" s="2"/>
    </row>
    <row r="626" spans="3:73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6"/>
      <c r="BS626" s="149"/>
      <c r="BT626" s="112"/>
      <c r="BU626" s="2"/>
    </row>
    <row r="627" spans="3:73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6"/>
      <c r="BS627" s="149"/>
      <c r="BT627" s="112" t="s">
        <v>426</v>
      </c>
      <c r="BU627" s="2"/>
    </row>
    <row r="628" spans="3:73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6"/>
      <c r="BS628" s="149"/>
      <c r="BT628" s="112"/>
      <c r="BU628" s="2"/>
    </row>
    <row r="629" spans="3:73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6"/>
      <c r="BS629" s="149" t="s">
        <v>454</v>
      </c>
      <c r="BT629" s="112" t="s">
        <v>455</v>
      </c>
      <c r="BU629" s="2"/>
    </row>
    <row r="630" spans="3:73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6"/>
      <c r="BS630" s="149"/>
      <c r="BT630" s="112"/>
      <c r="BU630" s="2"/>
    </row>
    <row r="631" spans="3:73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6"/>
      <c r="BS631" s="149"/>
      <c r="BT631" s="112"/>
      <c r="BU631" s="2"/>
    </row>
    <row r="632" spans="3:73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6"/>
      <c r="BS632" s="149"/>
      <c r="BT632" s="112"/>
      <c r="BU632" s="2"/>
    </row>
    <row r="633" spans="3:73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6"/>
      <c r="BS633" s="149"/>
      <c r="BT633" s="112" t="s">
        <v>471</v>
      </c>
      <c r="BU633" s="2"/>
    </row>
    <row r="634" spans="3:73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6"/>
      <c r="BS634" s="149"/>
      <c r="BT634" s="112"/>
      <c r="BU634" s="2"/>
    </row>
    <row r="635" spans="3:73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664" si="35">SUM(BK635+BL635+BM635+BN635-BO635-BP635)</f>
        <v>601995.89000000118</v>
      </c>
      <c r="BR635" s="246"/>
      <c r="BS635" s="149"/>
      <c r="BT635" s="112"/>
      <c r="BU635" s="2"/>
    </row>
    <row r="636" spans="3:73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6"/>
      <c r="BS636" s="149"/>
      <c r="BT636" s="112"/>
      <c r="BU636" s="2"/>
    </row>
    <row r="637" spans="3:73" ht="15.75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6"/>
      <c r="BS637" s="149"/>
      <c r="BT637" s="112"/>
      <c r="BU637" s="2"/>
    </row>
    <row r="638" spans="3:73" ht="15.75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6"/>
      <c r="BS638" s="149" t="s">
        <v>454</v>
      </c>
      <c r="BT638" s="112" t="s">
        <v>455</v>
      </c>
      <c r="BU638" s="2"/>
    </row>
    <row r="639" spans="3:73" ht="15.75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6"/>
      <c r="BS639" s="149"/>
      <c r="BT639" s="112"/>
      <c r="BU639" s="2"/>
    </row>
    <row r="640" spans="3:73" ht="15.75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6"/>
      <c r="BS640" s="149"/>
      <c r="BT640" s="112"/>
      <c r="BU640" s="2"/>
    </row>
    <row r="641" spans="3:73" ht="15.75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6"/>
      <c r="BS641" s="149"/>
      <c r="BT641" s="112"/>
      <c r="BU641" s="2"/>
    </row>
    <row r="642" spans="3:73" ht="15.75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6"/>
      <c r="BS642" s="149"/>
      <c r="BT642" s="112"/>
      <c r="BU642" s="2"/>
    </row>
    <row r="643" spans="3:73" ht="15.75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6"/>
      <c r="BS643" s="149">
        <v>1204</v>
      </c>
      <c r="BT643" s="112" t="s">
        <v>477</v>
      </c>
      <c r="BU643" s="2"/>
    </row>
    <row r="644" spans="3:73" ht="15.75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6"/>
      <c r="BS644" s="149"/>
      <c r="BT644" s="112" t="s">
        <v>480</v>
      </c>
      <c r="BU644" s="2"/>
    </row>
    <row r="645" spans="3:73" ht="15.75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6"/>
      <c r="BS645" s="149"/>
      <c r="BT645" s="112"/>
      <c r="BU645" s="2"/>
    </row>
    <row r="646" spans="3:73" ht="15.75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6"/>
      <c r="BS646" s="149"/>
      <c r="BT646" s="112"/>
      <c r="BU646" s="2"/>
    </row>
    <row r="647" spans="3:73" ht="15.75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6"/>
      <c r="BS647" s="149"/>
      <c r="BT647" s="112"/>
      <c r="BU647" s="2"/>
    </row>
    <row r="648" spans="3:73" ht="15.75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6"/>
      <c r="BS648" s="149"/>
      <c r="BT648" s="112"/>
      <c r="BU648" s="2"/>
    </row>
    <row r="649" spans="3:73" ht="15.75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6"/>
      <c r="BS649" s="149"/>
      <c r="BT649" s="112" t="s">
        <v>484</v>
      </c>
      <c r="BU649" s="2"/>
    </row>
    <row r="650" spans="3:73" ht="15.75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6"/>
      <c r="BS650" s="149"/>
      <c r="BT650" s="112"/>
      <c r="BU650" s="2"/>
    </row>
    <row r="651" spans="3:73" ht="15.75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6"/>
      <c r="BS651" s="149"/>
      <c r="BT651" s="112"/>
      <c r="BU651" s="2"/>
    </row>
    <row r="652" spans="3:73" ht="15.75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6"/>
      <c r="BS652" s="149" t="s">
        <v>486</v>
      </c>
      <c r="BT652" s="112" t="s">
        <v>478</v>
      </c>
      <c r="BU652" s="2"/>
    </row>
    <row r="653" spans="3:73" ht="15.75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6"/>
      <c r="BS653" s="149" t="s">
        <v>487</v>
      </c>
      <c r="BT653" s="112" t="s">
        <v>488</v>
      </c>
      <c r="BU653" s="2"/>
    </row>
    <row r="654" spans="3:73" ht="15.75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6"/>
      <c r="BS654" s="149" t="s">
        <v>486</v>
      </c>
      <c r="BT654" s="112" t="s">
        <v>478</v>
      </c>
      <c r="BU654" s="2"/>
    </row>
    <row r="655" spans="3:73" ht="15.75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6"/>
      <c r="BS655" s="149" t="s">
        <v>487</v>
      </c>
      <c r="BT655" s="112" t="s">
        <v>488</v>
      </c>
      <c r="BU655" s="2"/>
    </row>
    <row r="656" spans="3:73" ht="15.75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6"/>
      <c r="BS656" s="149"/>
      <c r="BT656" s="112"/>
      <c r="BU656" s="2"/>
    </row>
    <row r="657" spans="1:73" ht="15.75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6"/>
      <c r="BS657" s="149"/>
      <c r="BT657" s="112"/>
      <c r="BU657" s="2"/>
    </row>
    <row r="658" spans="1:73" ht="15.75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-BP658</f>
        <v>0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6"/>
      <c r="BS658" s="149"/>
      <c r="BT658" s="112" t="s">
        <v>491</v>
      </c>
      <c r="BU658" s="2"/>
    </row>
    <row r="659" spans="1:73" ht="15.75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6"/>
      <c r="BS659" s="149" t="s">
        <v>486</v>
      </c>
      <c r="BT659" s="112" t="s">
        <v>492</v>
      </c>
      <c r="BU659" s="2"/>
    </row>
    <row r="660" spans="1:73" ht="31.5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6"/>
      <c r="BS660" s="149" t="s">
        <v>486</v>
      </c>
      <c r="BT660" s="112" t="s">
        <v>492</v>
      </c>
      <c r="BU660" s="2"/>
    </row>
    <row r="661" spans="1:73" ht="15.75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6"/>
      <c r="BS661" s="149" t="s">
        <v>487</v>
      </c>
      <c r="BT661" s="112" t="s">
        <v>488</v>
      </c>
      <c r="BU661" s="2"/>
    </row>
    <row r="662" spans="1:73" ht="15.75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663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6"/>
      <c r="BS662" s="149"/>
      <c r="BT662" s="112" t="s">
        <v>494</v>
      </c>
      <c r="BU662" s="2"/>
    </row>
    <row r="663" spans="1:73" ht="16.5" thickBot="1">
      <c r="C663" s="45"/>
      <c r="D663" s="45"/>
      <c r="E663" s="50"/>
      <c r="F663" s="50"/>
      <c r="G663" s="45"/>
      <c r="H663" s="45"/>
      <c r="I663" s="45"/>
      <c r="J663" s="54"/>
      <c r="K663" s="51"/>
      <c r="M663" s="50"/>
      <c r="N663" s="45"/>
      <c r="O663" s="54"/>
      <c r="P663" s="50"/>
      <c r="Q663" s="54"/>
      <c r="R663" s="173"/>
      <c r="S663" s="173"/>
      <c r="T663" s="173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45"/>
      <c r="BJ663" s="77"/>
      <c r="BK663" s="190">
        <f t="shared" si="37"/>
        <v>179765.98000000132</v>
      </c>
      <c r="BL663" s="75">
        <f t="shared" si="37"/>
        <v>157918.67999999996</v>
      </c>
      <c r="BM663" s="189"/>
      <c r="BN663" s="189"/>
      <c r="BO663" s="189"/>
      <c r="BP663" s="189"/>
      <c r="BQ663" s="191">
        <f t="shared" si="35"/>
        <v>337684.66000000131</v>
      </c>
      <c r="BR663" s="246"/>
      <c r="BS663" s="149"/>
      <c r="BT663" s="112"/>
      <c r="BU663" s="2"/>
    </row>
    <row r="664" spans="1:73" s="30" customFormat="1" ht="16.5" thickBot="1">
      <c r="A664" s="50"/>
      <c r="B664" s="122">
        <f t="shared" ref="B664:AP664" si="38">SUM(B13:B663)</f>
        <v>0</v>
      </c>
      <c r="C664" s="122">
        <f t="shared" si="38"/>
        <v>0</v>
      </c>
      <c r="D664" s="122">
        <f t="shared" si="38"/>
        <v>0</v>
      </c>
      <c r="E664" s="122">
        <f t="shared" si="38"/>
        <v>0</v>
      </c>
      <c r="F664" s="122">
        <f t="shared" si="38"/>
        <v>0</v>
      </c>
      <c r="G664" s="122">
        <f t="shared" si="38"/>
        <v>0</v>
      </c>
      <c r="H664" s="122">
        <f t="shared" si="38"/>
        <v>0</v>
      </c>
      <c r="I664" s="122">
        <f t="shared" si="38"/>
        <v>0</v>
      </c>
      <c r="J664" s="122">
        <f t="shared" si="38"/>
        <v>0</v>
      </c>
      <c r="K664" s="122">
        <f t="shared" si="38"/>
        <v>0</v>
      </c>
      <c r="L664" s="122">
        <f t="shared" si="38"/>
        <v>0</v>
      </c>
      <c r="M664" s="122">
        <f t="shared" si="38"/>
        <v>0</v>
      </c>
      <c r="N664" s="122">
        <f t="shared" si="38"/>
        <v>0</v>
      </c>
      <c r="O664" s="122">
        <f t="shared" si="38"/>
        <v>4.2973624658770859E-11</v>
      </c>
      <c r="P664" s="122">
        <f t="shared" si="38"/>
        <v>-1.8189894035458565E-11</v>
      </c>
      <c r="Q664" s="122">
        <f t="shared" si="38"/>
        <v>0</v>
      </c>
      <c r="R664" s="122">
        <f t="shared" si="38"/>
        <v>5.4001247917767614E-13</v>
      </c>
      <c r="S664" s="187">
        <f t="shared" si="38"/>
        <v>0</v>
      </c>
      <c r="T664" s="122">
        <f t="shared" si="38"/>
        <v>0</v>
      </c>
      <c r="U664" s="122">
        <f t="shared" si="38"/>
        <v>-2.1827872842550278E-11</v>
      </c>
      <c r="V664" s="122">
        <f t="shared" si="38"/>
        <v>0</v>
      </c>
      <c r="W664" s="122">
        <f t="shared" si="38"/>
        <v>0</v>
      </c>
      <c r="X664" s="122">
        <f t="shared" si="38"/>
        <v>0</v>
      </c>
      <c r="Y664" s="122">
        <f t="shared" si="38"/>
        <v>-7.2759576141834259E-12</v>
      </c>
      <c r="Z664" s="122">
        <f t="shared" si="38"/>
        <v>0</v>
      </c>
      <c r="AA664" s="122">
        <f t="shared" si="38"/>
        <v>0</v>
      </c>
      <c r="AB664" s="122">
        <f t="shared" si="38"/>
        <v>0</v>
      </c>
      <c r="AC664" s="187">
        <f t="shared" si="38"/>
        <v>0</v>
      </c>
      <c r="AD664" s="122">
        <f t="shared" si="38"/>
        <v>0</v>
      </c>
      <c r="AE664" s="122">
        <f t="shared" si="38"/>
        <v>0</v>
      </c>
      <c r="AF664" s="122">
        <f t="shared" si="38"/>
        <v>-2.7284841053187847E-12</v>
      </c>
      <c r="AG664" s="187">
        <f t="shared" si="38"/>
        <v>0</v>
      </c>
      <c r="AH664" s="187">
        <f t="shared" si="38"/>
        <v>0</v>
      </c>
      <c r="AI664" s="122">
        <f t="shared" si="38"/>
        <v>3.637978807091713E-12</v>
      </c>
      <c r="AJ664" s="122">
        <f t="shared" si="38"/>
        <v>0</v>
      </c>
      <c r="AK664" s="122">
        <f t="shared" si="38"/>
        <v>0</v>
      </c>
      <c r="AL664" s="122">
        <f t="shared" si="38"/>
        <v>0</v>
      </c>
      <c r="AM664" s="122">
        <f t="shared" si="38"/>
        <v>0</v>
      </c>
      <c r="AN664" s="122">
        <f t="shared" si="38"/>
        <v>0</v>
      </c>
      <c r="AO664" s="122">
        <f t="shared" si="38"/>
        <v>5.9117155615240335E-12</v>
      </c>
      <c r="AP664" s="122">
        <f t="shared" si="38"/>
        <v>0</v>
      </c>
      <c r="AQ664" s="122">
        <f t="shared" ref="AQ664:BE664" si="39">SUM(AQ13:AQ663)</f>
        <v>0</v>
      </c>
      <c r="AR664" s="122">
        <f t="shared" si="39"/>
        <v>0</v>
      </c>
      <c r="AS664" s="122">
        <f t="shared" si="39"/>
        <v>0</v>
      </c>
      <c r="AT664" s="122">
        <f t="shared" si="39"/>
        <v>0</v>
      </c>
      <c r="AU664" s="122">
        <f t="shared" si="39"/>
        <v>0</v>
      </c>
      <c r="AV664" s="122">
        <f t="shared" si="39"/>
        <v>0</v>
      </c>
      <c r="AW664" s="122">
        <f t="shared" si="39"/>
        <v>0</v>
      </c>
      <c r="AX664" s="122">
        <f t="shared" si="39"/>
        <v>0</v>
      </c>
      <c r="AY664" s="122">
        <f t="shared" si="39"/>
        <v>1025.8000000000102</v>
      </c>
      <c r="AZ664" s="122">
        <f t="shared" si="39"/>
        <v>21022.249999999993</v>
      </c>
      <c r="BA664" s="122">
        <f t="shared" si="39"/>
        <v>0</v>
      </c>
      <c r="BB664" s="122">
        <f t="shared" si="39"/>
        <v>0</v>
      </c>
      <c r="BC664" s="122">
        <f t="shared" si="39"/>
        <v>0</v>
      </c>
      <c r="BD664" s="122">
        <f t="shared" si="39"/>
        <v>0</v>
      </c>
      <c r="BE664" s="122">
        <f t="shared" si="39"/>
        <v>0</v>
      </c>
      <c r="BI664" s="178"/>
      <c r="BJ664" s="194"/>
      <c r="BK664" s="190">
        <f t="shared" si="34"/>
        <v>179765.98000000132</v>
      </c>
      <c r="BL664" s="75">
        <f t="shared" si="34"/>
        <v>157918.67999999996</v>
      </c>
      <c r="BM664" s="195"/>
      <c r="BN664" s="195"/>
      <c r="BO664" s="195"/>
      <c r="BP664" s="195"/>
      <c r="BQ664" s="191">
        <f t="shared" si="35"/>
        <v>337684.66000000131</v>
      </c>
      <c r="BR664" s="251">
        <f>-BK664-BL664+BQ664</f>
        <v>0</v>
      </c>
      <c r="BS664" s="108"/>
    </row>
    <row r="665" spans="1:73" ht="18" customHeight="1">
      <c r="C665" s="45"/>
      <c r="D665" s="45"/>
      <c r="E665" s="45"/>
      <c r="F665" s="45"/>
      <c r="G665" s="45"/>
      <c r="H665" s="45"/>
      <c r="I665" s="54"/>
      <c r="J665" s="50"/>
      <c r="K665" s="45"/>
      <c r="L665" s="54"/>
      <c r="M665" s="175" t="s">
        <v>268</v>
      </c>
      <c r="N665" s="45"/>
      <c r="O665" s="54"/>
      <c r="P665" s="175" t="s">
        <v>268</v>
      </c>
      <c r="Q665" s="50"/>
      <c r="R665" s="50"/>
      <c r="S665" s="153"/>
      <c r="T665" s="153"/>
      <c r="U665" s="54"/>
      <c r="V665" s="54"/>
      <c r="W665" s="54"/>
      <c r="X665" s="175" t="s">
        <v>268</v>
      </c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121">
        <f>SUM(B664:BE664)</f>
        <v>22048.050000000007</v>
      </c>
      <c r="BG665" s="28">
        <f>+BF665-'(2) B &amp; G ENCUMBRANCES'!BE665</f>
        <v>-3.2741809263825417E-11</v>
      </c>
      <c r="BI665" s="196"/>
      <c r="BJ665" s="197" t="s">
        <v>95</v>
      </c>
      <c r="BK665" s="198">
        <f>-'(2) B &amp; G ENCUMBRANCES'!S667</f>
        <v>0</v>
      </c>
      <c r="BL665" s="199">
        <f>-'(2) B &amp; G ENCUMBRANCES'!BE665</f>
        <v>-22048.050000000039</v>
      </c>
      <c r="BM665" s="185"/>
      <c r="BN665" s="185"/>
      <c r="BO665" s="200" t="s">
        <v>96</v>
      </c>
      <c r="BP665" s="185"/>
      <c r="BQ665" s="201">
        <f>-'(2) B &amp; G ENCUMBRANCES'!BE665</f>
        <v>-22048.050000000039</v>
      </c>
      <c r="BR665" s="252">
        <f>-BK665-BL665+BQ665</f>
        <v>0</v>
      </c>
      <c r="BS665" s="2"/>
      <c r="BT665" s="112"/>
      <c r="BU665" s="2"/>
    </row>
    <row r="666" spans="1:73" ht="18.75" thickBot="1">
      <c r="C666" s="45"/>
      <c r="D666" s="45"/>
      <c r="E666" s="45"/>
      <c r="F666" s="45"/>
      <c r="G666" s="45"/>
      <c r="H666" s="45"/>
      <c r="I666" s="54"/>
      <c r="J666" s="50"/>
      <c r="K666" s="45"/>
      <c r="L666" s="54"/>
      <c r="M666" s="54"/>
      <c r="N666" s="45"/>
      <c r="O666" s="50"/>
      <c r="P666" s="50"/>
      <c r="Q666" s="50"/>
      <c r="R666" s="50"/>
      <c r="S666" s="153"/>
      <c r="T666" s="153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158"/>
      <c r="BI666" s="202"/>
      <c r="BJ666" s="203" t="s">
        <v>94</v>
      </c>
      <c r="BK666" s="204">
        <f>+BK664+BK665</f>
        <v>179765.98000000132</v>
      </c>
      <c r="BL666" s="204">
        <f>+BL664+BL665</f>
        <v>135870.62999999992</v>
      </c>
      <c r="BM666" s="205"/>
      <c r="BN666" s="205"/>
      <c r="BO666" s="206" t="s">
        <v>97</v>
      </c>
      <c r="BP666" s="205"/>
      <c r="BQ666" s="125">
        <f>SUM(BK666:BL666)</f>
        <v>315636.61000000127</v>
      </c>
      <c r="BR666" s="252">
        <f>-BK666-BL666+BQ666</f>
        <v>0</v>
      </c>
      <c r="BS666" s="2"/>
      <c r="BT666" s="112"/>
      <c r="BU666" s="2"/>
    </row>
    <row r="667" spans="1:73" ht="18">
      <c r="C667" s="53"/>
      <c r="D667" s="45"/>
      <c r="E667" s="53"/>
      <c r="F667" s="45"/>
      <c r="G667" s="45"/>
      <c r="H667" s="45"/>
      <c r="I667" s="50"/>
      <c r="J667" s="50"/>
      <c r="K667" s="45"/>
      <c r="L667" s="45"/>
      <c r="M667" s="50"/>
      <c r="N667" s="45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/>
      <c r="AL667" s="50"/>
      <c r="AM667" s="50"/>
      <c r="AN667" s="50"/>
      <c r="AO667" s="50"/>
      <c r="AP667" s="50"/>
      <c r="AQ667" s="50"/>
      <c r="AR667" s="50"/>
      <c r="AS667" s="50"/>
      <c r="AT667" s="50"/>
      <c r="AU667" s="50"/>
      <c r="AV667" s="50"/>
      <c r="AW667" s="50"/>
      <c r="AX667" s="50"/>
      <c r="AY667" s="50"/>
      <c r="AZ667" s="50"/>
      <c r="BA667" s="50"/>
      <c r="BB667" s="50"/>
      <c r="BC667" s="50"/>
      <c r="BD667" s="50"/>
      <c r="BE667" s="50"/>
      <c r="BI667" s="265" t="s">
        <v>103</v>
      </c>
      <c r="BJ667" s="266"/>
      <c r="BK667" s="130">
        <v>0</v>
      </c>
      <c r="BL667" s="130">
        <v>0</v>
      </c>
      <c r="BM667" s="79"/>
      <c r="BN667" s="207"/>
      <c r="BO667" s="208" t="s">
        <v>136</v>
      </c>
      <c r="BP667" s="101"/>
      <c r="BQ667" s="150">
        <v>0</v>
      </c>
      <c r="BR667" s="252">
        <f>-BK667-BL667+BQ667</f>
        <v>0</v>
      </c>
      <c r="BS667" s="2"/>
      <c r="BT667" s="112"/>
      <c r="BU667" s="2"/>
    </row>
    <row r="668" spans="1:73" ht="18.75" thickBot="1">
      <c r="C668" s="53"/>
      <c r="D668" s="45"/>
      <c r="E668" s="53"/>
      <c r="F668" s="45"/>
      <c r="G668" s="45"/>
      <c r="H668" s="45"/>
      <c r="I668" s="50"/>
      <c r="J668" s="50"/>
      <c r="K668" s="45"/>
      <c r="L668" s="45"/>
      <c r="M668" s="50"/>
      <c r="N668" s="45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50"/>
      <c r="AI668" s="50"/>
      <c r="AJ668" s="50"/>
      <c r="AK668" s="50"/>
      <c r="AL668" s="50"/>
      <c r="AM668" s="50"/>
      <c r="AN668" s="50"/>
      <c r="AO668" s="50"/>
      <c r="AP668" s="50"/>
      <c r="AQ668" s="50"/>
      <c r="AR668" s="50"/>
      <c r="AS668" s="50"/>
      <c r="AT668" s="50"/>
      <c r="AU668" s="50"/>
      <c r="AV668" s="50"/>
      <c r="AW668" s="50"/>
      <c r="AX668" s="50"/>
      <c r="AY668" s="50"/>
      <c r="AZ668" s="50"/>
      <c r="BA668" s="50"/>
      <c r="BB668" s="50"/>
      <c r="BC668" s="50"/>
      <c r="BD668" s="50"/>
      <c r="BE668" s="50"/>
      <c r="BI668" s="102" t="s">
        <v>99</v>
      </c>
      <c r="BJ668" s="103"/>
      <c r="BK668" s="124">
        <f>SUM(BK666:BK667)</f>
        <v>179765.98000000132</v>
      </c>
      <c r="BL668" s="124">
        <f>SUM(BL666:BL667)</f>
        <v>135870.62999999992</v>
      </c>
      <c r="BM668" s="97"/>
      <c r="BN668" s="209"/>
      <c r="BO668" s="210" t="s">
        <v>98</v>
      </c>
      <c r="BP668" s="100"/>
      <c r="BQ668" s="125">
        <f>SUM(BK668:BL668)</f>
        <v>315636.61000000127</v>
      </c>
      <c r="BR668" s="252">
        <f>-BK668-BL668+BQ668</f>
        <v>0</v>
      </c>
      <c r="BS668" s="2"/>
      <c r="BT668" s="112"/>
      <c r="BU668" s="2"/>
    </row>
    <row r="669" spans="1:73" ht="10.5" customHeight="1" thickBot="1">
      <c r="C669" s="53"/>
      <c r="D669" s="45"/>
      <c r="E669" s="53"/>
      <c r="F669" s="45"/>
      <c r="G669" s="45"/>
      <c r="H669" s="45"/>
      <c r="I669" s="50"/>
      <c r="J669" s="50"/>
      <c r="K669" s="45"/>
      <c r="L669" s="45"/>
      <c r="M669" s="50"/>
      <c r="N669" s="45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/>
      <c r="AK669" s="50"/>
      <c r="AL669" s="50"/>
      <c r="AM669" s="50"/>
      <c r="AN669" s="50"/>
      <c r="AO669" s="50"/>
      <c r="AP669" s="50"/>
      <c r="AQ669" s="50"/>
      <c r="AR669" s="50"/>
      <c r="AS669" s="50"/>
      <c r="AT669" s="50"/>
      <c r="AU669" s="50"/>
      <c r="AV669" s="50"/>
      <c r="AW669" s="50"/>
      <c r="AX669" s="50"/>
      <c r="AY669" s="50"/>
      <c r="AZ669" s="50"/>
      <c r="BA669" s="50"/>
      <c r="BB669" s="50"/>
      <c r="BC669" s="50"/>
      <c r="BD669" s="50"/>
      <c r="BE669" s="50"/>
      <c r="BI669" s="146"/>
      <c r="BJ669" s="57"/>
      <c r="BK669" s="80"/>
      <c r="BL669" s="81"/>
      <c r="BM669" s="81"/>
      <c r="BN669" s="81"/>
      <c r="BO669" s="81"/>
      <c r="BP669" s="81"/>
      <c r="BQ669" s="147"/>
      <c r="BR669" s="242" t="s">
        <v>117</v>
      </c>
    </row>
    <row r="670" spans="1:73" ht="15.75" customHeight="1">
      <c r="C670" s="51"/>
      <c r="D670" s="45"/>
      <c r="E670" s="45"/>
      <c r="F670" s="45"/>
      <c r="G670" s="45"/>
      <c r="H670" s="45"/>
      <c r="I670" s="50"/>
      <c r="J670" s="50"/>
      <c r="K670" s="45"/>
      <c r="L670" s="45"/>
      <c r="M670" s="50"/>
      <c r="N670" s="45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/>
      <c r="AL670" s="50"/>
      <c r="AM670" s="50"/>
      <c r="AN670" s="50"/>
      <c r="AO670" s="50"/>
      <c r="AP670" s="50"/>
      <c r="AQ670" s="50"/>
      <c r="AR670" s="50"/>
      <c r="AS670" s="50"/>
      <c r="AT670" s="50"/>
      <c r="AU670" s="50"/>
      <c r="AV670" s="50"/>
      <c r="AW670" s="50"/>
      <c r="AX670" s="50"/>
      <c r="AY670" s="50"/>
      <c r="AZ670" s="50"/>
      <c r="BA670" s="50"/>
      <c r="BB670" s="50"/>
      <c r="BC670" s="50"/>
      <c r="BD670" s="50"/>
      <c r="BE670" s="50"/>
      <c r="BI670" s="146"/>
      <c r="BJ670" s="148"/>
      <c r="BK670" s="80"/>
      <c r="BL670" s="227" t="s">
        <v>61</v>
      </c>
      <c r="BM670" s="228">
        <f>SUM(BM14:BM50)</f>
        <v>601292.43999999994</v>
      </c>
      <c r="BN670" s="228">
        <f>SUM(BN14:BN50)+BN84</f>
        <v>725180.76</v>
      </c>
      <c r="BO670" s="228">
        <f>SUM(BO14:BO50)</f>
        <v>22635.489999999998</v>
      </c>
      <c r="BP670" s="228">
        <f>SUM(BP14:BP50)</f>
        <v>261985.88</v>
      </c>
      <c r="BQ670" s="229"/>
      <c r="BR670" s="33"/>
    </row>
    <row r="671" spans="1:73" ht="15.75" customHeight="1">
      <c r="BI671" s="146"/>
      <c r="BJ671" s="148"/>
      <c r="BK671" s="80"/>
      <c r="BL671" s="230" t="s">
        <v>60</v>
      </c>
      <c r="BM671" s="231">
        <f>SUM(BM51:BM84)</f>
        <v>180854.64999999997</v>
      </c>
      <c r="BN671" s="231">
        <f>SUM(BN51:BN84)-BN84</f>
        <v>1279432.1100000003</v>
      </c>
      <c r="BO671" s="231">
        <f>SUM(BO51:BO84)</f>
        <v>42696.5</v>
      </c>
      <c r="BP671" s="231">
        <f>SUM(BP51:BP84)</f>
        <v>428285.09</v>
      </c>
      <c r="BQ671" s="232"/>
    </row>
    <row r="672" spans="1:73" ht="15.75" customHeight="1">
      <c r="BI672" s="146"/>
      <c r="BJ672" s="148"/>
      <c r="BK672" s="80"/>
      <c r="BL672" s="233" t="s">
        <v>62</v>
      </c>
      <c r="BM672" s="234">
        <f>SUM(BM85:BM141)</f>
        <v>292086.88500000001</v>
      </c>
      <c r="BN672" s="234">
        <f>SUM(BN85:BN141)</f>
        <v>1283007.9550000001</v>
      </c>
      <c r="BO672" s="234">
        <f>SUM(BO85:BO141)</f>
        <v>508762.1</v>
      </c>
      <c r="BP672" s="234">
        <f>SUM(BP85:BP141)</f>
        <v>664323.0399999998</v>
      </c>
      <c r="BQ672" s="232"/>
    </row>
    <row r="673" spans="3:69" ht="15.75" customHeight="1">
      <c r="BI673" s="146"/>
      <c r="BJ673" s="148"/>
      <c r="BK673" s="80"/>
      <c r="BL673" s="233" t="s">
        <v>157</v>
      </c>
      <c r="BM673" s="234">
        <f>SUM(BM142:BM241)</f>
        <v>435395.44499999995</v>
      </c>
      <c r="BN673" s="234">
        <f>SUM(BN142:BN241)</f>
        <v>1428933.165</v>
      </c>
      <c r="BO673" s="234">
        <f>SUM(BO142:BO241)</f>
        <v>34200.559999999998</v>
      </c>
      <c r="BP673" s="234">
        <f>SUM(BP142:BP241)</f>
        <v>1083906.28</v>
      </c>
      <c r="BQ673" s="232"/>
    </row>
    <row r="674" spans="3:69" ht="15.75" customHeight="1">
      <c r="BI674" s="146"/>
      <c r="BJ674" s="148"/>
      <c r="BK674" s="80"/>
      <c r="BL674" s="233" t="s">
        <v>231</v>
      </c>
      <c r="BM674" s="234">
        <f>SUM(BM242:BM315)</f>
        <v>304187.80499999993</v>
      </c>
      <c r="BN674" s="234">
        <f>SUM(BN242:BN315)</f>
        <v>1277317.865</v>
      </c>
      <c r="BO674" s="234">
        <f>SUM(BO242:BO315)</f>
        <v>0</v>
      </c>
      <c r="BP674" s="234">
        <f>SUM(BP242:BP315)</f>
        <v>1517706.0499999993</v>
      </c>
      <c r="BQ674" s="232"/>
    </row>
    <row r="675" spans="3:69" ht="15.75" customHeight="1">
      <c r="BI675" s="146"/>
      <c r="BJ675" s="148"/>
      <c r="BK675" s="80"/>
      <c r="BL675" s="233" t="s">
        <v>292</v>
      </c>
      <c r="BM675" s="234">
        <f>SUM(BM316:BM458)</f>
        <v>221377.30500000002</v>
      </c>
      <c r="BN675" s="234">
        <f>SUM(BN316:BN458)</f>
        <v>130911.765</v>
      </c>
      <c r="BO675" s="234">
        <f>SUM(BO316:BO458)</f>
        <v>93734.06</v>
      </c>
      <c r="BP675" s="234">
        <f>SUM(BP316:BP458)</f>
        <v>1530313.05</v>
      </c>
      <c r="BQ675" s="232"/>
    </row>
    <row r="676" spans="3:69" ht="15.75" customHeight="1">
      <c r="BI676" s="146"/>
      <c r="BJ676" s="148"/>
      <c r="BK676" s="80"/>
      <c r="BL676" s="233" t="s">
        <v>387</v>
      </c>
      <c r="BM676" s="234">
        <f>SUM(BM459:BM665)</f>
        <v>-319313.50000000017</v>
      </c>
      <c r="BN676" s="234">
        <f>SUM(BN459:BN665)</f>
        <v>3280760.5900000003</v>
      </c>
      <c r="BO676" s="234">
        <f>SUM(BO459:BO665)</f>
        <v>825330.60000000009</v>
      </c>
      <c r="BP676" s="234">
        <f>SUM(BP459:BP665)</f>
        <v>3909133.2800000007</v>
      </c>
      <c r="BQ676" s="232"/>
    </row>
    <row r="677" spans="3:69" ht="7.5" customHeight="1">
      <c r="C677" s="45"/>
      <c r="D677" s="45"/>
      <c r="E677" s="45"/>
      <c r="F677" s="45"/>
      <c r="G677" s="45"/>
      <c r="H677" s="45"/>
      <c r="I677" s="45"/>
      <c r="J677" s="50"/>
      <c r="K677" s="45"/>
      <c r="L677" s="45"/>
      <c r="M677" s="50"/>
      <c r="N677" s="45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/>
      <c r="AL677" s="50"/>
      <c r="AM677" s="50"/>
      <c r="AN677" s="50"/>
      <c r="AO677" s="50"/>
      <c r="AP677" s="50"/>
      <c r="AQ677" s="50"/>
      <c r="AR677" s="50"/>
      <c r="AS677" s="50"/>
      <c r="AT677" s="50"/>
      <c r="AU677" s="50"/>
      <c r="AV677" s="50"/>
      <c r="AW677" s="50"/>
      <c r="AX677" s="50"/>
      <c r="AY677" s="50"/>
      <c r="AZ677" s="50"/>
      <c r="BA677" s="50"/>
      <c r="BB677" s="50"/>
      <c r="BC677" s="50"/>
      <c r="BD677" s="50"/>
      <c r="BE677" s="50"/>
      <c r="BI677" s="146"/>
      <c r="BJ677" s="148"/>
      <c r="BK677" s="80"/>
      <c r="BL677" s="235"/>
      <c r="BM677" s="236"/>
      <c r="BN677" s="236"/>
      <c r="BO677" s="236"/>
      <c r="BP677" s="236"/>
      <c r="BQ677" s="232"/>
    </row>
    <row r="678" spans="3:69" ht="15.75">
      <c r="C678" s="45"/>
      <c r="D678" s="45"/>
      <c r="E678" s="45" t="s">
        <v>72</v>
      </c>
      <c r="F678" s="45"/>
      <c r="G678" s="45"/>
      <c r="H678" s="45"/>
      <c r="I678" s="45"/>
      <c r="J678" s="50"/>
      <c r="K678" s="45"/>
      <c r="L678" s="45"/>
      <c r="M678" s="50"/>
      <c r="N678" s="45"/>
      <c r="O678" s="50"/>
      <c r="P678" s="50"/>
      <c r="Q678" s="50"/>
      <c r="R678" s="50"/>
      <c r="S678" s="157"/>
      <c r="T678" s="157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  <c r="AJ678" s="50"/>
      <c r="AK678" s="50"/>
      <c r="AL678" s="50"/>
      <c r="AM678" s="50"/>
      <c r="AN678" s="50"/>
      <c r="AO678" s="50"/>
      <c r="AP678" s="50"/>
      <c r="AQ678" s="50"/>
      <c r="AR678" s="50"/>
      <c r="AS678" s="50"/>
      <c r="AT678" s="50"/>
      <c r="AU678" s="50"/>
      <c r="AV678" s="50"/>
      <c r="AW678" s="50"/>
      <c r="AX678" s="50"/>
      <c r="AY678" s="50"/>
      <c r="AZ678" s="50"/>
      <c r="BA678" s="50"/>
      <c r="BB678" s="50"/>
      <c r="BC678" s="50"/>
      <c r="BD678" s="50"/>
      <c r="BE678" s="50"/>
      <c r="BI678" s="146"/>
      <c r="BJ678" s="148"/>
      <c r="BK678" s="148"/>
      <c r="BL678" s="237" t="s">
        <v>158</v>
      </c>
      <c r="BM678" s="259">
        <f>+BN672+BM672</f>
        <v>1575094.84</v>
      </c>
      <c r="BN678" s="260"/>
      <c r="BO678" s="259">
        <f>+BP672+BO672</f>
        <v>1173085.1399999997</v>
      </c>
      <c r="BP678" s="260"/>
      <c r="BQ678" s="238" t="s">
        <v>159</v>
      </c>
    </row>
    <row r="679" spans="3:69" ht="18" customHeight="1">
      <c r="BI679" s="146"/>
      <c r="BJ679" s="148"/>
      <c r="BK679" s="80"/>
      <c r="BL679" s="239" t="s">
        <v>233</v>
      </c>
      <c r="BM679" s="257">
        <f>+BM673+BN673</f>
        <v>1864328.6099999999</v>
      </c>
      <c r="BN679" s="258"/>
      <c r="BO679" s="257">
        <f>+BO673+BP673</f>
        <v>1118106.8400000001</v>
      </c>
      <c r="BP679" s="258"/>
      <c r="BQ679" s="238" t="s">
        <v>160</v>
      </c>
    </row>
    <row r="680" spans="3:69" ht="20.100000000000001" customHeight="1">
      <c r="BI680" s="146"/>
      <c r="BJ680" s="148"/>
      <c r="BK680" s="80"/>
      <c r="BL680" s="239" t="s">
        <v>232</v>
      </c>
      <c r="BM680" s="257">
        <f>+BM674+BN674</f>
        <v>1581505.67</v>
      </c>
      <c r="BN680" s="258"/>
      <c r="BO680" s="257">
        <f>+BO674+BP674</f>
        <v>1517706.0499999993</v>
      </c>
      <c r="BP680" s="258"/>
      <c r="BQ680" s="238" t="s">
        <v>234</v>
      </c>
    </row>
    <row r="681" spans="3:69" ht="15.75" customHeight="1">
      <c r="BI681" s="182"/>
      <c r="BJ681" s="3"/>
      <c r="BK681" s="98"/>
      <c r="BL681" s="239" t="s">
        <v>294</v>
      </c>
      <c r="BM681" s="257">
        <f>+BM675+BN675</f>
        <v>352289.07</v>
      </c>
      <c r="BN681" s="258"/>
      <c r="BO681" s="257">
        <f>+BO675+BP675</f>
        <v>1624047.11</v>
      </c>
      <c r="BP681" s="258"/>
      <c r="BQ681" s="238" t="s">
        <v>293</v>
      </c>
    </row>
    <row r="682" spans="3:69" ht="15.75" thickBot="1">
      <c r="BI682" s="82"/>
      <c r="BJ682" s="83"/>
      <c r="BK682" s="84"/>
      <c r="BL682" s="240" t="s">
        <v>385</v>
      </c>
      <c r="BM682" s="254">
        <f>+BM676+BN676</f>
        <v>2961447.0900000003</v>
      </c>
      <c r="BN682" s="255"/>
      <c r="BO682" s="254">
        <f>+BO676+BP676</f>
        <v>4734463.8800000008</v>
      </c>
      <c r="BP682" s="255"/>
      <c r="BQ682" s="241" t="s">
        <v>386</v>
      </c>
    </row>
  </sheetData>
  <mergeCells count="72">
    <mergeCell ref="AT10:AT12"/>
    <mergeCell ref="AV10:AV12"/>
    <mergeCell ref="AJ10:AJ12"/>
    <mergeCell ref="AI10:AI12"/>
    <mergeCell ref="AK10:AK12"/>
    <mergeCell ref="AS10:AS12"/>
    <mergeCell ref="AU10:AU12"/>
    <mergeCell ref="AL10:AL12"/>
    <mergeCell ref="AQ10:AQ12"/>
    <mergeCell ref="AM10:AM12"/>
    <mergeCell ref="AN10:AN12"/>
    <mergeCell ref="AO10:AO12"/>
    <mergeCell ref="J10:J12"/>
    <mergeCell ref="K10:K12"/>
    <mergeCell ref="H10:H12"/>
    <mergeCell ref="M10:M12"/>
    <mergeCell ref="N10:N12"/>
    <mergeCell ref="L10:L12"/>
    <mergeCell ref="B10:B12"/>
    <mergeCell ref="A10:A12"/>
    <mergeCell ref="C10:C12"/>
    <mergeCell ref="I10:I12"/>
    <mergeCell ref="E10:E12"/>
    <mergeCell ref="F10:F12"/>
    <mergeCell ref="D10:D12"/>
    <mergeCell ref="G10:G12"/>
    <mergeCell ref="O10:O12"/>
    <mergeCell ref="S10:S12"/>
    <mergeCell ref="P10:P12"/>
    <mergeCell ref="Q10:Q12"/>
    <mergeCell ref="U10:U12"/>
    <mergeCell ref="R10:R12"/>
    <mergeCell ref="BI667:BJ667"/>
    <mergeCell ref="BI10:BQ10"/>
    <mergeCell ref="BM12:BN12"/>
    <mergeCell ref="BO12:BP12"/>
    <mergeCell ref="BK12:BL12"/>
    <mergeCell ref="V10:V12"/>
    <mergeCell ref="AG10:AG12"/>
    <mergeCell ref="AH10:AH12"/>
    <mergeCell ref="W10:W12"/>
    <mergeCell ref="AF10:AF12"/>
    <mergeCell ref="X10:X12"/>
    <mergeCell ref="Y10:Y12"/>
    <mergeCell ref="AB10:AB12"/>
    <mergeCell ref="Z10:Z12"/>
    <mergeCell ref="AA10:AA12"/>
    <mergeCell ref="AC10:AC12"/>
    <mergeCell ref="AD10:AD12"/>
    <mergeCell ref="AE10:AE12"/>
    <mergeCell ref="BI8:BQ8"/>
    <mergeCell ref="BB10:BB12"/>
    <mergeCell ref="AX10:AX12"/>
    <mergeCell ref="BA10:BA12"/>
    <mergeCell ref="AW10:AW12"/>
    <mergeCell ref="BE10:BE12"/>
    <mergeCell ref="BM682:BN682"/>
    <mergeCell ref="BO682:BP682"/>
    <mergeCell ref="AP10:AP12"/>
    <mergeCell ref="BM681:BN681"/>
    <mergeCell ref="BO681:BP681"/>
    <mergeCell ref="BM680:BN680"/>
    <mergeCell ref="BO680:BP680"/>
    <mergeCell ref="BM679:BN679"/>
    <mergeCell ref="BO679:BP679"/>
    <mergeCell ref="BO678:BP678"/>
    <mergeCell ref="AZ10:AZ12"/>
    <mergeCell ref="AY10:AY12"/>
    <mergeCell ref="BM678:BN678"/>
    <mergeCell ref="BC10:BC12"/>
    <mergeCell ref="AR10:AR12"/>
    <mergeCell ref="BD10:BD12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671" formulaRange="1"/>
    <ignoredError sqref="BN670:BN671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E677"/>
  <sheetViews>
    <sheetView showZeros="0" topLeftCell="AS1" workbookViewId="0">
      <pane ySplit="12" topLeftCell="A653" activePane="bottomLeft" state="frozen"/>
      <selection pane="bottomLeft" activeCell="AS662" sqref="A662:XFD662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39" width="9.5703125" hidden="1" customWidth="1"/>
    <col min="40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3" t="s">
        <v>429</v>
      </c>
      <c r="BA2" s="253" t="s">
        <v>461</v>
      </c>
      <c r="BB2" s="253" t="s">
        <v>457</v>
      </c>
      <c r="BC2" s="253" t="s">
        <v>454</v>
      </c>
      <c r="BD2" s="253"/>
      <c r="BE2" s="253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76558.210000000006</v>
      </c>
      <c r="AP4" s="93">
        <f>SUM(' (1) Cap Res.2009-2010'!AP5+' (1) Cap Res.2009-2010'!AP6)</f>
        <v>266539.69</v>
      </c>
      <c r="AQ4" s="93">
        <f>SUM(' (1) Cap Res.2009-2010'!AQ5+' (1) Cap Res.2009-2010'!AQ6)</f>
        <v>314270.03999999998</v>
      </c>
      <c r="AR4" s="93">
        <f>SUM(' (1) Cap Res.2009-2010'!AR5+' (1) Cap Res.2009-2010'!AR6)</f>
        <v>156046.68</v>
      </c>
      <c r="AS4" s="93">
        <f>SUM(' (1) Cap Res.2009-2010'!AS5+' (1) Cap Res.2009-2010'!AS6)</f>
        <v>5670.9</v>
      </c>
      <c r="AT4" s="93">
        <f>SUM(' (1) Cap Res.2009-2010'!AT5+' (1) Cap Res.2009-2010'!AT6)</f>
        <v>1663400</v>
      </c>
      <c r="AU4" s="93">
        <f>SUM(' (1) Cap Res.2009-2010'!AU5+' (1) Cap Res.2009-2010'!AU6)</f>
        <v>43688.84</v>
      </c>
      <c r="AV4" s="93">
        <f>SUM(' (1) Cap Res.2009-2010'!AV5+' (1) Cap Res.2009-2010'!AV6)</f>
        <v>111977.5</v>
      </c>
      <c r="AW4" s="93">
        <f>SUM(' (1) Cap Res.2009-2010'!AW5+' (1) Cap Res.2009-2010'!AW6)</f>
        <v>9000</v>
      </c>
      <c r="AX4" s="93">
        <f>SUM(' (1) Cap Res.2009-2010'!AX5+' (1) Cap Res.2009-2010'!AX6)</f>
        <v>4811.2</v>
      </c>
      <c r="AY4" s="93">
        <f>SUM(' (1) Cap Res.2009-2010'!AY5+' (1) Cap Res.2009-2010'!AY6)</f>
        <v>825330.6</v>
      </c>
      <c r="AZ4" s="93">
        <f>SUM(' (1) Cap Res.2009-2010'!AZ5+' (1) Cap Res.2009-2010'!AZ6)</f>
        <v>115000</v>
      </c>
      <c r="BA4" s="93"/>
      <c r="BB4" s="93">
        <v>8861.6</v>
      </c>
      <c r="BC4" s="93">
        <f>SUM(' (1) Cap Res.2009-2010'!BC5+' (1) Cap Res.2009-2010'!BC6)</f>
        <v>109272.96000000001</v>
      </c>
      <c r="BD4" s="93">
        <f>SUM(' (1) Cap Res.2009-2010'!BD5+' (1) Cap Res.2009-2010'!BD6)</f>
        <v>140640</v>
      </c>
      <c r="BE4" s="93">
        <f>SUM(' (1) Cap Res.2009-2010'!BE5+' (1) Cap Res.2009-2010'!BE6)</f>
        <v>9115</v>
      </c>
    </row>
    <row r="5" spans="1:57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/>
      <c r="AP5" s="91">
        <f>+' (1) Cap Res.2009-2010'!AP8</f>
        <v>4000</v>
      </c>
      <c r="AQ5" s="91">
        <f>+' (1) Cap Res.2009-2010'!AQ8</f>
        <v>-656</v>
      </c>
      <c r="AR5" s="91">
        <f>+' (1) Cap Res.2009-2010'!AR8</f>
        <v>-6880</v>
      </c>
      <c r="AS5" s="91">
        <f>+' (1) Cap Res.2009-2010'!AS8</f>
        <v>0</v>
      </c>
      <c r="AT5" s="91">
        <f>+' (1) Cap Res.2009-2010'!AT8</f>
        <v>27961</v>
      </c>
      <c r="AU5" s="91">
        <f>+' (1) Cap Res.2009-2010'!AU8</f>
        <v>0</v>
      </c>
      <c r="AV5" s="91">
        <f>+' (1) Cap Res.2009-2010'!AV8</f>
        <v>3425</v>
      </c>
      <c r="AW5" s="91">
        <f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5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</row>
    <row r="7" spans="1:57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82" t="str">
        <f>+' (1) Cap Res.2009-2010'!B10</f>
        <v>AVE EMERG GENERATOR SERVER ROOM KEYSTONE ELECT</v>
      </c>
      <c r="C8" s="282" t="str">
        <f>+' (1) Cap Res.2009-2010'!C10</f>
        <v xml:space="preserve">EMHS FIRE ALARM NORTHWEST SERVICE CO </v>
      </c>
      <c r="D8" s="282" t="str">
        <f>+' (1) Cap Res.2009-2010'!D10</f>
        <v xml:space="preserve">BWMS  EXTERIOR MASONRY ALLSTATE RESTORATION </v>
      </c>
      <c r="E8" s="282" t="str">
        <f>+' (1) Cap Res.2009-2010'!E10</f>
        <v xml:space="preserve">WAHS ROOF JMST ROOFING </v>
      </c>
      <c r="F8" s="282" t="str">
        <f>+' (1) Cap Res.2009-2010'!F10</f>
        <v>EMHS  SEWAGE TR PLAN,  0602 ALARM SYSTEM 9,318.00 HF LENS.</v>
      </c>
      <c r="G8" s="282" t="str">
        <f>+' (1) Cap Res.2009-2010'!G10</f>
        <v xml:space="preserve"> BWMS, WAHS, EMHS  WINDOW REPLACEMENT WTW ARCHITECTS</v>
      </c>
      <c r="H8" s="282" t="str">
        <f>+' (1) Cap Res.2009-2010'!H10</f>
        <v>EMHS SEWAGE TREATMENT PLANT KEYSTONE ELECT</v>
      </c>
      <c r="I8" s="282" t="str">
        <f>+' (1) Cap Res.2009-2010'!I10</f>
        <v xml:space="preserve">EMHS  SEWAGE TREATMENT PLANT WM T SPAEDER CO INC,  </v>
      </c>
      <c r="J8" s="282" t="str">
        <f>+' (1) Cap Res.2009-2010'!J10</f>
        <v>SSELC PARK LOT, URBAN ENGINRS OF ERIE , &amp; HRLC</v>
      </c>
      <c r="K8" s="282" t="str">
        <f>+' (1) Cap Res.2009-2010'!K10</f>
        <v xml:space="preserve">SSELC   PARKING  LOT, KINGVVIEW ENTERPRISES          </v>
      </c>
      <c r="L8" s="282" t="str">
        <f>+' (1) Cap Res.2009-2010'!L10</f>
        <v>SGES VENTILATION SYSTEM, RADON OF ERIE</v>
      </c>
      <c r="M8" s="282" t="str">
        <f>+' (1) Cap Res.2009-2010'!M10</f>
        <v>BWMS, EMHS, SAMHS, WCCC, WAHS, RES,  SECURITY SYSTEM UPGRADE   HF LENZ</v>
      </c>
      <c r="N8" s="282" t="str">
        <f>+' (1) Cap Res.2009-2010'!N10</f>
        <v>WCCC WELD LAB ADDITION</v>
      </c>
      <c r="O8" s="282" t="str">
        <f>+' (1) Cap Res.2009-2010'!O10</f>
        <v>WAHS  &amp; EMHS EXTERNAL ELECT UPGRADE</v>
      </c>
      <c r="P8" s="282" t="str">
        <f>+' (1) Cap Res.2009-2010'!P10</f>
        <v>WCCC &amp; SAMHS FIRE ALARM UPGRADE</v>
      </c>
      <c r="Q8" s="282" t="str">
        <f>+' (1) Cap Res.2009-2010'!Q10</f>
        <v>SAMHS BLEACHERS</v>
      </c>
      <c r="R8" s="282" t="str">
        <f>+' (1) Cap Res.2009-2010'!R10</f>
        <v>MASTER FACILITIES PLAN  Studio Z Architects</v>
      </c>
      <c r="S8" s="131"/>
      <c r="T8" s="131"/>
      <c r="U8" s="282" t="str">
        <f>+' (1) Cap Res.2009-2010'!U10</f>
        <v>WAHS, YEMS, YAHS, &amp; EMHS    TECH ED LAB PROJECT</v>
      </c>
      <c r="V8" s="282" t="s">
        <v>187</v>
      </c>
      <c r="W8" s="282" t="s">
        <v>244</v>
      </c>
      <c r="X8" s="282" t="s">
        <v>245</v>
      </c>
      <c r="Y8" s="282" t="s">
        <v>246</v>
      </c>
      <c r="Z8" s="282" t="s">
        <v>249</v>
      </c>
      <c r="AA8" s="282" t="s">
        <v>250</v>
      </c>
      <c r="AB8" s="282" t="s">
        <v>252</v>
      </c>
      <c r="AC8" s="287" t="s">
        <v>273</v>
      </c>
      <c r="AD8" s="290" t="s">
        <v>272</v>
      </c>
      <c r="AE8" s="285" t="s">
        <v>325</v>
      </c>
      <c r="AF8" s="280" t="s">
        <v>259</v>
      </c>
      <c r="AG8" s="280" t="s">
        <v>282</v>
      </c>
      <c r="AH8" s="280" t="s">
        <v>283</v>
      </c>
      <c r="AI8" s="280" t="s">
        <v>299</v>
      </c>
      <c r="AJ8" s="280" t="s">
        <v>296</v>
      </c>
      <c r="AK8" s="280" t="s">
        <v>338</v>
      </c>
      <c r="AL8" s="280" t="s">
        <v>371</v>
      </c>
      <c r="AM8" s="280" t="s">
        <v>373</v>
      </c>
      <c r="AN8" s="280" t="s">
        <v>378</v>
      </c>
      <c r="AO8" s="280" t="s">
        <v>488</v>
      </c>
      <c r="AP8" s="280" t="s">
        <v>345</v>
      </c>
      <c r="AQ8" s="280" t="s">
        <v>369</v>
      </c>
      <c r="AR8" s="280" t="s">
        <v>368</v>
      </c>
      <c r="AS8" s="280" t="s">
        <v>395</v>
      </c>
      <c r="AT8" s="280" t="s">
        <v>392</v>
      </c>
      <c r="AU8" s="280" t="s">
        <v>400</v>
      </c>
      <c r="AV8" s="280" t="s">
        <v>407</v>
      </c>
      <c r="AW8" s="280" t="s">
        <v>412</v>
      </c>
      <c r="AX8" s="280" t="s">
        <v>407</v>
      </c>
      <c r="AY8" s="280" t="s">
        <v>425</v>
      </c>
      <c r="AZ8" s="280" t="s">
        <v>430</v>
      </c>
      <c r="BA8" s="280" t="s">
        <v>461</v>
      </c>
      <c r="BB8" s="280" t="s">
        <v>448</v>
      </c>
      <c r="BC8" s="280" t="s">
        <v>455</v>
      </c>
      <c r="BD8" s="280" t="s">
        <v>492</v>
      </c>
      <c r="BE8" s="280" t="s">
        <v>478</v>
      </c>
    </row>
    <row r="9" spans="1:57">
      <c r="A9" s="39"/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132"/>
      <c r="T9" s="132"/>
      <c r="U9" s="283"/>
      <c r="V9" s="283"/>
      <c r="W9" s="283"/>
      <c r="X9" s="283"/>
      <c r="Y9" s="283"/>
      <c r="Z9" s="283"/>
      <c r="AA9" s="283"/>
      <c r="AB9" s="283"/>
      <c r="AC9" s="288"/>
      <c r="AD9" s="285"/>
      <c r="AE9" s="285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</row>
    <row r="10" spans="1:57" ht="64.5" customHeight="1" thickBot="1">
      <c r="A10" s="39"/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132"/>
      <c r="T10" s="132"/>
      <c r="U10" s="283"/>
      <c r="V10" s="283"/>
      <c r="W10" s="283"/>
      <c r="X10" s="283"/>
      <c r="Y10" s="283"/>
      <c r="Z10" s="283"/>
      <c r="AA10" s="283"/>
      <c r="AB10" s="283"/>
      <c r="AC10" s="289"/>
      <c r="AD10" s="286"/>
      <c r="AE10" s="286"/>
      <c r="AF10" s="281"/>
      <c r="AG10" s="281"/>
      <c r="AH10" s="281"/>
      <c r="AI10" s="281"/>
      <c r="AJ10" s="281"/>
      <c r="AK10" s="281"/>
      <c r="AL10" s="284"/>
      <c r="AM10" s="284"/>
      <c r="AN10" s="284"/>
      <c r="AO10" s="284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</row>
    <row r="11" spans="1:57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76558.210000000006</v>
      </c>
      <c r="AP11" s="94">
        <f>+' (1) Cap Res.2009-2010'!AP13</f>
        <v>270539.69</v>
      </c>
      <c r="AQ11" s="94">
        <f>+' (1) Cap Res.2009-2010'!AQ13</f>
        <v>313614.03999999998</v>
      </c>
      <c r="AR11" s="94">
        <f>+' (1) Cap Res.2009-2010'!AR13</f>
        <v>149166.68</v>
      </c>
      <c r="AS11" s="94">
        <f>+' (1) Cap Res.2009-2010'!AS13</f>
        <v>5670.9</v>
      </c>
      <c r="AT11" s="94">
        <f>+' (1) Cap Res.2009-2010'!AT13</f>
        <v>1691361</v>
      </c>
      <c r="AU11" s="94">
        <f>+' (1) Cap Res.2009-2010'!AU13</f>
        <v>43688.84</v>
      </c>
      <c r="AV11" s="94">
        <f>+' (1) Cap Res.2009-2010'!AV13</f>
        <v>115402.5</v>
      </c>
      <c r="AW11" s="94">
        <f>+' (1) Cap Res.2009-2010'!AW13</f>
        <v>8896.77</v>
      </c>
      <c r="AX11" s="94">
        <f>+' (1) Cap Res.2009-2010'!AX13</f>
        <v>0</v>
      </c>
      <c r="AY11" s="94">
        <f>+' (1) Cap Res.2009-2010'!AY13</f>
        <v>825330.6</v>
      </c>
      <c r="AZ11" s="94">
        <f>+' (1) Cap Res.2009-2010'!AZ13</f>
        <v>115000</v>
      </c>
      <c r="BA11" s="94">
        <f>+' (1) Cap Res.2009-2010'!BA13</f>
        <v>335889.14</v>
      </c>
      <c r="BB11" s="94">
        <f>+' (1) Cap Res.2009-2010'!BB13</f>
        <v>8861.6</v>
      </c>
      <c r="BC11" s="94">
        <f>+' (1) Cap Res.2009-2010'!BC13</f>
        <v>109272.96000000001</v>
      </c>
      <c r="BD11" s="94">
        <f>+' (1) Cap Res.2009-2010'!BD13</f>
        <v>140640</v>
      </c>
      <c r="BE11" s="94">
        <f>+' (1) Cap Res.2009-2010'!BE13</f>
        <v>9115</v>
      </c>
    </row>
    <row r="12" spans="1:57">
      <c r="A12" s="37" t="s">
        <v>76</v>
      </c>
    </row>
    <row r="14" spans="1:57" ht="13.5" hidden="1">
      <c r="A14" s="39">
        <f>+' (1) Cap Res.2009-2010'!BI14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/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>
        <f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>+' (1) Cap Res.2009-2010'!BI15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/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>
        <f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>+' (1) Cap Res.2009-2010'!BI16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/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>
        <f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>+' (1) Cap Res.2009-2010'!BI17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/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>
        <f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>+' (1) Cap Res.2009-2010'!BI18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/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>
        <f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>+' (1) Cap Res.2009-2010'!BI19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/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>
        <f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>+' (1) Cap Res.2009-2010'!BI20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/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>
        <f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>+' (1) Cap Res.2009-2010'!BI21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/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>
        <f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>+' (1) Cap Res.2009-2010'!BI22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/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>
        <f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>+' (1) Cap Res.2009-2010'!BI23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/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>
        <f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>+' (1) Cap Res.2009-2010'!BI24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/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>
        <f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>+' (1) Cap Res.2009-2010'!BI25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/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>
        <f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>+' (1) Cap Res.2009-2010'!BI26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/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>
        <f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>+' (1) Cap Res.2009-2010'!BI27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/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>
        <f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>+' (1) Cap Res.2009-2010'!BI28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/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>
        <f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>+' (1) Cap Res.2009-2010'!BI29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/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>
        <f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>+' (1) Cap Res.2009-2010'!BI30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/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>
        <f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>+' (1) Cap Res.2009-2010'!BI31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/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>
        <f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>+' (1) Cap Res.2009-2010'!BI32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/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>
        <f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>+' (1) Cap Res.2009-2010'!BI33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/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>
        <f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>+' (1) Cap Res.2009-2010'!BI34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/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>
        <f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>+' (1) Cap Res.2009-2010'!BI35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/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>
        <f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>+' (1) Cap Res.2009-2010'!BI36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/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>
        <f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>+' (1) Cap Res.2009-2010'!BI37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/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>
        <f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>+' (1) Cap Res.2009-2010'!BI38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/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>
        <f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>+' (1) Cap Res.2009-2010'!BI39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/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>
        <f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>+' (1) Cap Res.2009-2010'!BI40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/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>
        <f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>+' (1) Cap Res.2009-2010'!BI41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/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>
        <f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>+' (1) Cap Res.2009-2010'!BI42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/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>
        <f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>+' (1) Cap Res.2009-2010'!BI43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/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>
        <f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>+' (1) Cap Res.2009-2010'!BI44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/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>
        <f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>+' (1) Cap Res.2009-2010'!BI45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/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>
        <f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>+' (1) Cap Res.2009-2010'!BI46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/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>
        <f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>+' (1) Cap Res.2009-2010'!BI47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/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>
        <f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>+' (1) Cap Res.2009-2010'!BI48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/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>
        <f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>+' (1) Cap Res.2009-2010'!BI49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/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>
        <f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>+' (1) Cap Res.2009-2010'!BI50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/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>
        <f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>+' (1) Cap Res.2009-2010'!BI51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/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>
        <f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>+' (1) Cap Res.2009-2010'!BI52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/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>
        <f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>+' (1) Cap Res.2009-2010'!BI53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/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>
        <f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>+' (1) Cap Res.2009-2010'!BI54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/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>
        <f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>+' (1) Cap Res.2009-2010'!BI55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/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>
        <f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>+' (1) Cap Res.2009-2010'!BI56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/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>
        <f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>+' (1) Cap Res.2009-2010'!BI57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/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>
        <f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>+' (1) Cap Res.2009-2010'!BI58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/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>
        <f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>+' (1) Cap Res.2009-2010'!BI59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/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>
        <f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>+' (1) Cap Res.2009-2010'!BI60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/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>
        <f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>+' (1) Cap Res.2009-2010'!BI61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/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>
        <f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>+' (1) Cap Res.2009-2010'!BI62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/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>
        <f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>+' (1) Cap Res.2009-2010'!BI63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/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>
        <f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>+' (1) Cap Res.2009-2010'!BI64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/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>
        <f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>+' (1) Cap Res.2009-2010'!BI65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/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>
        <f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>+' (1) Cap Res.2009-2010'!BI66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/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>
        <f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>+' (1) Cap Res.2009-2010'!BI67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/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>
        <f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>+' (1) Cap Res.2009-2010'!BI68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/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>
        <f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>+' (1) Cap Res.2009-2010'!BI69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/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>
        <f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>+' (1) Cap Res.2009-2010'!BI70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/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>
        <f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>+' (1) Cap Res.2009-2010'!BI71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/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>
        <f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>+' (1) Cap Res.2009-2010'!BI72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/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>
        <f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>+' (1) Cap Res.2009-2010'!BI73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/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>
        <f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>+' (1) Cap Res.2009-2010'!BI74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/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>
        <f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>+' (1) Cap Res.2009-2010'!BI75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/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>
        <f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>+' (1) Cap Res.2009-2010'!BI76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/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>
        <f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>+' (1) Cap Res.2009-2010'!BI77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/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>
        <f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>+' (1) Cap Res.2009-2010'!BI78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/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>
        <f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>+' (1) Cap Res.2009-2010'!BI79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/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>
        <f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>+' (1) Cap Res.2009-2010'!BI80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/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>
        <f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>+' (1) Cap Res.2009-2010'!BI81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/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>
        <f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>+' (1) Cap Res.2009-2010'!BI82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/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>
        <f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>+' (1) Cap Res.2009-2010'!BI83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/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>
        <f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>+' (1) Cap Res.2009-2010'!BI84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/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>
        <f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>+' (1) Cap Res.2009-2010'!BI85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/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>
        <f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>+' (1) Cap Res.2009-2010'!BI86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/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>
        <f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>+' (1) Cap Res.2009-2010'!BI87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/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>
        <f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>+' (1) Cap Res.2009-2010'!BI88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/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>
        <f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>+' (1) Cap Res.2009-2010'!BI89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/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>
        <f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>+' (1) Cap Res.2009-2010'!BI90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/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>
        <f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>+' (1) Cap Res.2009-2010'!BI91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/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>
        <f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>+' (1) Cap Res.2009-2010'!BI92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/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>
        <f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>+' (1) Cap Res.2009-2010'!BI93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/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>
        <f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>+' (1) Cap Res.2009-2010'!BI94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/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>
        <f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>+' (1) Cap Res.2009-2010'!BI95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/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>
        <f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>+' (1) Cap Res.2009-2010'!BI96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/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>
        <f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>+' (1) Cap Res.2009-2010'!BI97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/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>
        <f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>+' (1) Cap Res.2009-2010'!BI98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/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>
        <f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>+' (1) Cap Res.2009-2010'!BI99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/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>
        <f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>+' (1) Cap Res.2009-2010'!BI100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/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>
        <f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>+' (1) Cap Res.2009-2010'!BI101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/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>
        <f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>+' (1) Cap Res.2009-2010'!BI102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/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>
        <f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>+' (1) Cap Res.2009-2010'!BI103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/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>
        <f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>+' (1) Cap Res.2009-2010'!BI104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/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>
        <f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>+' (1) Cap Res.2009-2010'!BI105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/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>
        <f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>+' (1) Cap Res.2009-2010'!BI106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/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>
        <f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>+' (1) Cap Res.2009-2010'!BI107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/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>
        <f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>+' (1) Cap Res.2009-2010'!BI108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/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>
        <f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>+' (1) Cap Res.2009-2010'!BI109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/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>
        <f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>+' (1) Cap Res.2009-2010'!BI110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/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>
        <f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>+' (1) Cap Res.2009-2010'!BI111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/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>
        <f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>+' (1) Cap Res.2009-2010'!BI112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/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>
        <f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>+' (1) Cap Res.2009-2010'!BI113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/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>
        <f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>+' (1) Cap Res.2009-2010'!BI114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/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>
        <f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>+' (1) Cap Res.2009-2010'!BI115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/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>
        <f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>+' (1) Cap Res.2009-2010'!BI116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/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>
        <f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>+' (1) Cap Res.2009-2010'!BI117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/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>
        <f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>+' (1) Cap Res.2009-2010'!BI118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/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>
        <f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>+' (1) Cap Res.2009-2010'!BI119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/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>
        <f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>+' (1) Cap Res.2009-2010'!BI120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/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>
        <f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>+' (1) Cap Res.2009-2010'!BI121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/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>
        <f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>+' (1) Cap Res.2009-2010'!BI122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/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>
        <f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>+' (1) Cap Res.2009-2010'!BI123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/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>
        <f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>+' (1) Cap Res.2009-2010'!BI124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/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>
        <f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>+' (1) Cap Res.2009-2010'!BI125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/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>
        <f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>+' (1) Cap Res.2009-2010'!BI126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/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>
        <f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>+' (1) Cap Res.2009-2010'!BI127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/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>
        <f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>+' (1) Cap Res.2009-2010'!BI128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/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>
        <f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>+' (1) Cap Res.2009-2010'!BI129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/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>
        <f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>+' (1) Cap Res.2009-2010'!BI130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/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>
        <f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>+' (1) Cap Res.2009-2010'!BI131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/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>
        <f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>+' (1) Cap Res.2009-2010'!BI132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/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>
        <f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>+' (1) Cap Res.2009-2010'!BI133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/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>
        <f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>+' (1) Cap Res.2009-2010'!BI134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/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>
        <f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>+' (1) Cap Res.2009-2010'!BI135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/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>
        <f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>+' (1) Cap Res.2009-2010'!BI136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/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>
        <f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>+' (1) Cap Res.2009-2010'!BI137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/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>
        <f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>+' (1) Cap Res.2009-2010'!BI138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/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>
        <f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>+' (1) Cap Res.2009-2010'!BI139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/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>
        <f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>+' (1) Cap Res.2009-2010'!BI140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/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>
        <f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>+' (1) Cap Res.2009-2010'!BI141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/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>
        <f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>+' (1) Cap Res.2009-2010'!BI142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/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>
        <f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>+' (1) Cap Res.2009-2010'!BI143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/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>
        <f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>+' (1) Cap Res.2009-2010'!BI144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/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>
        <f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>+' (1) Cap Res.2009-2010'!BI145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/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>
        <f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>+' (1) Cap Res.2009-2010'!BI146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/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>
        <f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>+' (1) Cap Res.2009-2010'!BI147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/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>
        <f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>+' (1) Cap Res.2009-2010'!BI148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/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>
        <f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>+' (1) Cap Res.2009-2010'!BI149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/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>
        <f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>+' (1) Cap Res.2009-2010'!BI150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/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>
        <f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>+' (1) Cap Res.2009-2010'!BI151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/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>
        <f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>+' (1) Cap Res.2009-2010'!BI152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/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>
        <f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>+' (1) Cap Res.2009-2010'!BI153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/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>
        <f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>+' (1) Cap Res.2009-2010'!BI154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/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>
        <f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>+' (1) Cap Res.2009-2010'!BI155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/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>
        <f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>+' (1) Cap Res.2009-2010'!BI156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/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>
        <f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>+' (1) Cap Res.2009-2010'!BI157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/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>
        <f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>+' (1) Cap Res.2009-2010'!BI158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/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>
        <f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>+' (1) Cap Res.2009-2010'!BI159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/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>
        <f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>+' (1) Cap Res.2009-2010'!BI160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/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>
        <f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>+' (1) Cap Res.2009-2010'!BI161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/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>
        <f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>+' (1) Cap Res.2009-2010'!BI162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/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>
        <f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>+' (1) Cap Res.2009-2010'!BI163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/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>
        <f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>+' (1) Cap Res.2009-2010'!BI164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/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>
        <f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>+' (1) Cap Res.2009-2010'!BI165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/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>
        <f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>+' (1) Cap Res.2009-2010'!BI166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/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>
        <f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>+' (1) Cap Res.2009-2010'!BI167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/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>
        <f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>+' (1) Cap Res.2009-2010'!BI168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/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>
        <f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>+' (1) Cap Res.2009-2010'!BI169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/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>
        <f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>+' (1) Cap Res.2009-2010'!BI170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/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>
        <f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>+' (1) Cap Res.2009-2010'!BI171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/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>
        <f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>+' (1) Cap Res.2009-2010'!BI172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/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>
        <f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>+' (1) Cap Res.2009-2010'!BI173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/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>
        <f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>+' (1) Cap Res.2009-2010'!BI174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/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>
        <f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>+' (1) Cap Res.2009-2010'!BI175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/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>
        <f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>+' (1) Cap Res.2009-2010'!BI176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/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>
        <f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>+' (1) Cap Res.2009-2010'!BI177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/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>
        <f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>+' (1) Cap Res.2009-2010'!BI178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/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>
        <f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>+' (1) Cap Res.2009-2010'!BI179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/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>
        <f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>+' (1) Cap Res.2009-2010'!BI180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/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>
        <f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>+' (1) Cap Res.2009-2010'!BI181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/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>
        <f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>+' (1) Cap Res.2009-2010'!BI182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/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>
        <f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>+' (1) Cap Res.2009-2010'!BI183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/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>
        <f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>+' (1) Cap Res.2009-2010'!BI184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/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>
        <f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>+' (1) Cap Res.2009-2010'!BI185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/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>
        <f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>+' (1) Cap Res.2009-2010'!BI186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/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>
        <f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>+' (1) Cap Res.2009-2010'!BI187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/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>
        <f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>+' (1) Cap Res.2009-2010'!BI188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/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>
        <f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>+' (1) Cap Res.2009-2010'!BI189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/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>
        <f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>+' (1) Cap Res.2009-2010'!BI190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/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>
        <f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>+' (1) Cap Res.2009-2010'!BI191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/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>
        <f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>+' (1) Cap Res.2009-2010'!BI192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/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>
        <f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>+' (1) Cap Res.2009-2010'!BI193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/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>
        <f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>+' (1) Cap Res.2009-2010'!BI194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/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>
        <f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>+' (1) Cap Res.2009-2010'!BI195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/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>
        <f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>+' (1) Cap Res.2009-2010'!BI196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/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>
        <f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>+' (1) Cap Res.2009-2010'!BI197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/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>
        <f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>+' (1) Cap Res.2009-2010'!BI198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/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>
        <f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>+' (1) Cap Res.2009-2010'!BI199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/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>
        <f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>+' (1) Cap Res.2009-2010'!BI200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/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>
        <f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>+' (1) Cap Res.2009-2010'!BI201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/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>
        <f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>+' (1) Cap Res.2009-2010'!BI202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/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>
        <f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>+' (1) Cap Res.2009-2010'!BI203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/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>
        <f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>+' (1) Cap Res.2009-2010'!BI204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/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>
        <f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>+' (1) Cap Res.2009-2010'!BI205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/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>
        <f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>+' (1) Cap Res.2009-2010'!BI206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/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>
        <f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>+' (1) Cap Res.2009-2010'!BI207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/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>
        <f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>+' (1) Cap Res.2009-2010'!BI208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/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>
        <f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>+' (1) Cap Res.2009-2010'!BI209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/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>
        <f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>+' (1) Cap Res.2009-2010'!BI210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/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>
        <f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>+' (1) Cap Res.2009-2010'!BI211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/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>
        <f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>+' (1) Cap Res.2009-2010'!BI212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/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>
        <f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>+' (1) Cap Res.2009-2010'!BI213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/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>
        <f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>+' (1) Cap Res.2009-2010'!BI214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/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>
        <f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>+' (1) Cap Res.2009-2010'!BI215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/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>
        <f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>+' (1) Cap Res.2009-2010'!BI216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/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>
        <f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>+' (1) Cap Res.2009-2010'!BI217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/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>
        <f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>+' (1) Cap Res.2009-2010'!BI218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/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>
        <f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>+' (1) Cap Res.2009-2010'!BI219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/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>
        <f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>+' (1) Cap Res.2009-2010'!BI220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/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>
        <f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>+' (1) Cap Res.2009-2010'!BI221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/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>
        <f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>+' (1) Cap Res.2009-2010'!BI222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/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>
        <f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>+' (1) Cap Res.2009-2010'!BI223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/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>
        <f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>+' (1) Cap Res.2009-2010'!BI224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/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>
        <f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>+' (1) Cap Res.2009-2010'!BI225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/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>
        <f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>+' (1) Cap Res.2009-2010'!BI226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/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>
        <f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>+' (1) Cap Res.2009-2010'!BI227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/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>
        <f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>+' (1) Cap Res.2009-2010'!BI228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/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>
        <f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>+' (1) Cap Res.2009-2010'!BI229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/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>
        <f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>+' (1) Cap Res.2009-2010'!BI230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/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>
        <f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>+' (1) Cap Res.2009-2010'!BI231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/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>
        <f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>+' (1) Cap Res.2009-2010'!BI232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/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>
        <f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>+' (1) Cap Res.2009-2010'!BI233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/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>
        <f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>+' (1) Cap Res.2009-2010'!BI234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/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>
        <f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>+' (1) Cap Res.2009-2010'!BI235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/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>
        <f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>+' (1) Cap Res.2009-2010'!BI236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/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>
        <f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>+' (1) Cap Res.2009-2010'!BI237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/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>
        <f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>+' (1) Cap Res.2009-2010'!BI238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/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>
        <f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>+' (1) Cap Res.2009-2010'!BI239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/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>
        <f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>+' (1) Cap Res.2009-2010'!BI240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/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>
        <f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>+' (1) Cap Res.2009-2010'!BI241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/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>
        <f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>+' (1) Cap Res.2009-2010'!BI242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/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>
        <f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>+' (1) Cap Res.2009-2010'!BI243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/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>
        <f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>+' (1) Cap Res.2009-2010'!BI244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/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>
        <f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>+' (1) Cap Res.2009-2010'!BI245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/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>
        <f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>+' (1) Cap Res.2009-2010'!BI246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/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>
        <f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>+' (1) Cap Res.2009-2010'!BI247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/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>
        <f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>+' (1) Cap Res.2009-2010'!BI248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/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>
        <f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>+' (1) Cap Res.2009-2010'!BI249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/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>
        <f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>+' (1) Cap Res.2009-2010'!BI250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/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>
        <f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>+' (1) Cap Res.2009-2010'!BI251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/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>
        <f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>+' (1) Cap Res.2009-2010'!BI252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/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>
        <f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>+' (1) Cap Res.2009-2010'!BI253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/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>
        <f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>+' (1) Cap Res.2009-2010'!BI254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/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>
        <f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>+' (1) Cap Res.2009-2010'!BI255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/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>
        <f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>+' (1) Cap Res.2009-2010'!BI256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/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>
        <f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>+' (1) Cap Res.2009-2010'!BI257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/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>
        <f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>+' (1) Cap Res.2009-2010'!BI258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/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>
        <f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>+' (1) Cap Res.2009-2010'!BI259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/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>
        <f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>+' (1) Cap Res.2009-2010'!BI260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/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>
        <f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>+' (1) Cap Res.2009-2010'!BI261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/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>
        <f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>+' (1) Cap Res.2009-2010'!BI262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/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>
        <f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>+' (1) Cap Res.2009-2010'!BI263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/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>
        <f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>+' (1) Cap Res.2009-2010'!BI264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/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>
        <f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>+' (1) Cap Res.2009-2010'!BI265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/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>
        <f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>+' (1) Cap Res.2009-2010'!BI266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/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>
        <f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>+' (1) Cap Res.2009-2010'!BI267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/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>
        <f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>+' (1) Cap Res.2009-2010'!BI268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/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>
        <f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>+' (1) Cap Res.2009-2010'!BI269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/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>
        <f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>+' (1) Cap Res.2009-2010'!BI270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/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>
        <f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>+' (1) Cap Res.2009-2010'!BI271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/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>
        <f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>+' (1) Cap Res.2009-2010'!BI272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/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>
        <f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>+' (1) Cap Res.2009-2010'!BI273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/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>
        <f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>+' (1) Cap Res.2009-2010'!BI274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/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>
        <f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>+' (1) Cap Res.2009-2010'!BI275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/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>
        <f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>+' (1) Cap Res.2009-2010'!BI276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/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>
        <f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>+' (1) Cap Res.2009-2010'!BI277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/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>
        <f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>+' (1) Cap Res.2009-2010'!BI278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/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>
        <f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>+' (1) Cap Res.2009-2010'!BI279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/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>
        <f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>+' (1) Cap Res.2009-2010'!BI280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/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>
        <f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>+' (1) Cap Res.2009-2010'!BI281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/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>
        <f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>+' (1) Cap Res.2009-2010'!BI282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/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>
        <f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>+' (1) Cap Res.2009-2010'!BI283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/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>
        <f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>+' (1) Cap Res.2009-2010'!BI284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/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>
        <f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>+' (1) Cap Res.2009-2010'!BI285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/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>
        <f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>+' (1) Cap Res.2009-2010'!BI286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/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>
        <f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>+' (1) Cap Res.2009-2010'!BI287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/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>
        <f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>+' (1) Cap Res.2009-2010'!BI288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/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>
        <f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>+' (1) Cap Res.2009-2010'!BI289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/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>
        <f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>+' (1) Cap Res.2009-2010'!BI290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/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>
        <f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>+' (1) Cap Res.2009-2010'!BI291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/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>
        <f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>+' (1) Cap Res.2009-2010'!BI292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/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>
        <f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>+' (1) Cap Res.2009-2010'!BI293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/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>
        <f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>+' (1) Cap Res.2009-2010'!BI294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/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>
        <f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>+' (1) Cap Res.2009-2010'!BI295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/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>
        <f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>+' (1) Cap Res.2009-2010'!BI296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/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>
        <f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>+' (1) Cap Res.2009-2010'!BI297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/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>
        <f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>+' (1) Cap Res.2009-2010'!BI298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/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>
        <f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>+' (1) Cap Res.2009-2010'!BI299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/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>
        <f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>+' (1) Cap Res.2009-2010'!BI300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/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>
        <f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>+' (1) Cap Res.2009-2010'!BI301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/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>
        <f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>+' (1) Cap Res.2009-2010'!BI302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/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>
        <f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>+' (1) Cap Res.2009-2010'!BI303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/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>
        <f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>+' (1) Cap Res.2009-2010'!BI304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/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>
        <f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>+' (1) Cap Res.2009-2010'!BI305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/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>
        <f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>+' (1) Cap Res.2009-2010'!BI306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/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>
        <f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>+' (1) Cap Res.2009-2010'!BI307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/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>
        <f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>+' (1) Cap Res.2009-2010'!BI308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/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>
        <f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>+' (1) Cap Res.2009-2010'!BI309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/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>
        <f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>+' (1) Cap Res.2009-2010'!BI310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/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>
        <f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>+' (1) Cap Res.2009-2010'!BI311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/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>
        <f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>+' (1) Cap Res.2009-2010'!BI312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/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>
        <f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>+' (1) Cap Res.2009-2010'!BI313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/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>
        <f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>+' (1) Cap Res.2009-2010'!BI314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/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>
        <f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>+' (1) Cap Res.2009-2010'!BI315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/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>
        <f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>+' (1) Cap Res.2009-2010'!BI316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/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>
        <f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>+' (1) Cap Res.2009-2010'!BI317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/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>
        <f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>+' (1) Cap Res.2009-2010'!BI318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/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>
        <f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>+' (1) Cap Res.2009-2010'!BI319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/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>
        <f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>+' (1) Cap Res.2009-2010'!BI320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/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>
        <f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>+' (1) Cap Res.2009-2010'!BI321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/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>
        <f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/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>
        <f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/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>
        <f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/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>
        <f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>+' (1) Cap Res.2009-2010'!BI325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/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>
        <f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>+' (1) Cap Res.2009-2010'!BI326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/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>
        <f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>+' (1) Cap Res.2009-2010'!BI327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/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>
        <f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>+' (1) Cap Res.2009-2010'!BI328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/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>
        <f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>+' (1) Cap Res.2009-2010'!BI329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/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>
        <f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>+' (1) Cap Res.2009-2010'!BI330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/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>
        <f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>+' (1) Cap Res.2009-2010'!BI331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/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>
        <f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>+' (1) Cap Res.2009-2010'!BI332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/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>
        <f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>+' (1) Cap Res.2009-2010'!BI333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/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>
        <f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>+' (1) Cap Res.2009-2010'!BI334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/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>
        <f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>+' (1) Cap Res.2009-2010'!BI335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/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>
        <f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>+' (1) Cap Res.2009-2010'!BI336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/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>
        <f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>+' (1) Cap Res.2009-2010'!BI337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/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>
        <f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>+' (1) Cap Res.2009-2010'!BI338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/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>
        <f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>+' (1) Cap Res.2009-2010'!BI339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/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>
        <f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>+' (1) Cap Res.2009-2010'!BI340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/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>
        <f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>+' (1) Cap Res.2009-2010'!BI341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/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>
        <f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>+' (1) Cap Res.2009-2010'!BI342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/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>
        <f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>+' (1) Cap Res.2009-2010'!BI343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/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>
        <f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>+' (1) Cap Res.2009-2010'!BI344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/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>
        <f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>+' (1) Cap Res.2009-2010'!BI345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/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>
        <f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>+' (1) Cap Res.2009-2010'!BI346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/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>
        <f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>+' (1) Cap Res.2009-2010'!BI347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/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>
        <f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>+' (1) Cap Res.2009-2010'!BI348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/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>
        <f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>+' (1) Cap Res.2009-2010'!BI349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/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>
        <f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>+' (1) Cap Res.2009-2010'!BI350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/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>
        <f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>+' (1) Cap Res.2009-2010'!BI351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/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>
        <f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>+' (1) Cap Res.2009-2010'!BI352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/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>
        <f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>+' (1) Cap Res.2009-2010'!BI353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/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>
        <f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>+' (1) Cap Res.2009-2010'!BI354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/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>
        <f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>+' (1) Cap Res.2009-2010'!BI355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/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>
        <f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>+' (1) Cap Res.2009-2010'!BI356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/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>
        <f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>+' (1) Cap Res.2009-2010'!BI357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/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>
        <f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>+' (1) Cap Res.2009-2010'!BI358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/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>
        <f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>+' (1) Cap Res.2009-2010'!BI359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/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>
        <f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>+' (1) Cap Res.2009-2010'!BI360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/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>
        <f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>+' (1) Cap Res.2009-2010'!BI361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/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>
        <f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>+' (1) Cap Res.2009-2010'!BI362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/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>
        <f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>+' (1) Cap Res.2009-2010'!BI363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/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>
        <f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>+' (1) Cap Res.2009-2010'!BI364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/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>
        <f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>+' (1) Cap Res.2009-2010'!BI365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/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>
        <f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>+' (1) Cap Res.2009-2010'!BI366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/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>
        <f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>+' (1) Cap Res.2009-2010'!BI367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/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>
        <f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>+' (1) Cap Res.2009-2010'!BI368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/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>
        <f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>+' (1) Cap Res.2009-2010'!BI369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/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>
        <f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>+' (1) Cap Res.2009-2010'!BI370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/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>
        <f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>+' (1) Cap Res.2009-2010'!BI371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/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>
        <f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>+' (1) Cap Res.2009-2010'!BI372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/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>
        <f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>+' (1) Cap Res.2009-2010'!BI373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/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>
        <f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>+' (1) Cap Res.2009-2010'!BI374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/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>
        <f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>+' (1) Cap Res.2009-2010'!BI375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/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>
        <f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>+' (1) Cap Res.2009-2010'!BI376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/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>
        <f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>+' (1) Cap Res.2009-2010'!BI377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/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>
        <f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>+' (1) Cap Res.2009-2010'!BI378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/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>
        <f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>+' (1) Cap Res.2009-2010'!BI379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/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>
        <f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>+' (1) Cap Res.2009-2010'!BI380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/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>
        <f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>+' (1) Cap Res.2009-2010'!BI381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/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>
        <f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>+' (1) Cap Res.2009-2010'!BI382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/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>
        <f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>+' (1) Cap Res.2009-2010'!BI383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/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>
        <f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>+' (1) Cap Res.2009-2010'!BI384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/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>
        <f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>+' (1) Cap Res.2009-2010'!BI385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/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>
        <f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>+' (1) Cap Res.2009-2010'!BI386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/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>
        <f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>+' (1) Cap Res.2009-2010'!BI387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/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>
        <f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>+' (1) Cap Res.2009-2010'!BI388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/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>
        <f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>+' (1) Cap Res.2009-2010'!BI389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/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>
        <f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>+' (1) Cap Res.2009-2010'!BI390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/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>
        <f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>+' (1) Cap Res.2009-2010'!BI391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/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>
        <f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>+' (1) Cap Res.2009-2010'!BI392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/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>
        <f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>+' (1) Cap Res.2009-2010'!BI393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/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>
        <f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>+' (1) Cap Res.2009-2010'!BI394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/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>
        <f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>+' (1) Cap Res.2009-2010'!BI395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/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>
        <f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>+' (1) Cap Res.2009-2010'!BI396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/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>
        <f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>+' (1) Cap Res.2009-2010'!BI397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/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>
        <f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>+' (1) Cap Res.2009-2010'!BI398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/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>
        <f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>+' (1) Cap Res.2009-2010'!BI399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/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>
        <f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>+' (1) Cap Res.2009-2010'!BI400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/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>
        <f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>+' (1) Cap Res.2009-2010'!BI401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/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>
        <f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>+' (1) Cap Res.2009-2010'!BI402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/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>
        <f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>+' (1) Cap Res.2009-2010'!BI403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/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>
        <f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>+' (1) Cap Res.2009-2010'!BI404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/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>
        <f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>+' (1) Cap Res.2009-2010'!BI405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/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>
        <f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>+' (1) Cap Res.2009-2010'!BI406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/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>
        <f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>+' (1) Cap Res.2009-2010'!BI407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/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>
        <f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>+' (1) Cap Res.2009-2010'!BI408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/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>
        <f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>+' (1) Cap Res.2009-2010'!BI409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/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>
        <f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>+' (1) Cap Res.2009-2010'!BI410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/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>
        <f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>+' (1) Cap Res.2009-2010'!BI411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/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>
        <f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>+' (1) Cap Res.2009-2010'!BI412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/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>
        <f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>+' (1) Cap Res.2009-2010'!BI413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/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>
        <f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>+' (1) Cap Res.2009-2010'!BI414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/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>
        <f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>+' (1) Cap Res.2009-2010'!BI415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/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>
        <f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>+' (1) Cap Res.2009-2010'!BI416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/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>
        <f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>+' (1) Cap Res.2009-2010'!BI417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/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>
        <f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>+' (1) Cap Res.2009-2010'!BI418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/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>
        <f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>+' (1) Cap Res.2009-2010'!BI419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/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>
        <f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>+' (1) Cap Res.2009-2010'!BI420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/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>
        <f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>+' (1) Cap Res.2009-2010'!BI421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/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>
        <f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>+' (1) Cap Res.2009-2010'!BI422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/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>
        <f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>+' (1) Cap Res.2009-2010'!BI423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/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>
        <f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>+' (1) Cap Res.2009-2010'!BI424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/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>
        <f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>+' (1) Cap Res.2009-2010'!BI425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/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>
        <f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>+' (1) Cap Res.2009-2010'!BI426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/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>
        <f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>+' (1) Cap Res.2009-2010'!BI427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/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>
        <f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>+' (1) Cap Res.2009-2010'!BI428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/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>
        <f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>+' (1) Cap Res.2009-2010'!BI429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/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>
        <f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>+' (1) Cap Res.2009-2010'!BI430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/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>
        <f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>+' (1) Cap Res.2009-2010'!BI431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/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>
        <f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>+' (1) Cap Res.2009-2010'!BI432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/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>
        <f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>+' (1) Cap Res.2009-2010'!BI433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/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>
        <f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>+' (1) Cap Res.2009-2010'!BI434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/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>
        <f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>+' (1) Cap Res.2009-2010'!BI435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/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>
        <f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>+' (1) Cap Res.2009-2010'!BI436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/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>
        <f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>+' (1) Cap Res.2009-2010'!BI437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/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>
        <f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>+' (1) Cap Res.2009-2010'!BI438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/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>
        <f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>+' (1) Cap Res.2009-2010'!BI439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/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>
        <f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>+' (1) Cap Res.2009-2010'!BI440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/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>
        <f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>+' (1) Cap Res.2009-2010'!BI441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/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>
        <f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>+' (1) Cap Res.2009-2010'!BI442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/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>
        <f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>+' (1) Cap Res.2009-2010'!BI443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/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>
        <f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>+' (1) Cap Res.2009-2010'!BI444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/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>
        <f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>+' (1) Cap Res.2009-2010'!BI445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/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>
        <f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>+' (1) Cap Res.2009-2010'!BI446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/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>
        <f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>+' (1) Cap Res.2009-2010'!BI447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/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>
        <f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>+' (1) Cap Res.2009-2010'!BI448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/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>
        <f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>+' (1) Cap Res.2009-2010'!BI449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/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>
        <f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>+' (1) Cap Res.2009-2010'!BI450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/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>
        <f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>+' (1) Cap Res.2009-2010'!BI451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/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>
        <f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>+' (1) Cap Res.2009-2010'!BI452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/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>
        <f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>+' (1) Cap Res.2009-2010'!BI453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/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>
        <f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>+' (1) Cap Res.2009-2010'!BI454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/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>
        <f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>+' (1) Cap Res.2009-2010'!BI455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/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>
        <f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>+' (1) Cap Res.2009-2010'!BI456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/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>
        <f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>+' (1) Cap Res.2009-2010'!BI457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/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>
        <f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>+' (1) Cap Res.2009-2010'!BI458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/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>
        <f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>+' (1) Cap Res.2009-2010'!BI459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  <c r="BC459" s="42">
        <f>+' (1) Cap Res.2009-2010'!BC459</f>
        <v>0</v>
      </c>
      <c r="BD459" s="42">
        <f>+' (1) Cap Res.2009-2010'!BD459</f>
        <v>0</v>
      </c>
      <c r="BE459" s="42">
        <f>+' (1) Cap Res.2009-2010'!BE459</f>
        <v>0</v>
      </c>
    </row>
    <row r="460" spans="1:57" ht="13.5">
      <c r="A460" s="177">
        <f>+' (1) Cap Res.2009-2010'!BI460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  <c r="BC460" s="42">
        <f>+' (1) Cap Res.2009-2010'!BC460</f>
        <v>0</v>
      </c>
      <c r="BD460" s="42">
        <f>+' (1) Cap Res.2009-2010'!BD460</f>
        <v>0</v>
      </c>
      <c r="BE460" s="42">
        <f>+' (1) Cap Res.2009-2010'!BE460</f>
        <v>0</v>
      </c>
    </row>
    <row r="461" spans="1:57" ht="13.5">
      <c r="A461" s="177">
        <f>+' (1) Cap Res.2009-2010'!BI461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  <c r="BC461" s="42">
        <f>+' (1) Cap Res.2009-2010'!BC461</f>
        <v>0</v>
      </c>
      <c r="BD461" s="42">
        <f>+' (1) Cap Res.2009-2010'!BD461</f>
        <v>0</v>
      </c>
      <c r="BE461" s="42">
        <f>+' (1) Cap Res.2009-2010'!BE461</f>
        <v>0</v>
      </c>
    </row>
    <row r="462" spans="1:57" ht="13.5">
      <c r="A462" s="177">
        <f>+' (1) Cap Res.2009-2010'!BI462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  <c r="BC462" s="42">
        <f>+' (1) Cap Res.2009-2010'!BC462</f>
        <v>0</v>
      </c>
      <c r="BD462" s="42">
        <f>+' (1) Cap Res.2009-2010'!BD462</f>
        <v>0</v>
      </c>
      <c r="BE462" s="42">
        <f>+' (1) Cap Res.2009-2010'!BE462</f>
        <v>0</v>
      </c>
    </row>
    <row r="463" spans="1:57" ht="13.5">
      <c r="A463" s="177">
        <f>+' (1) Cap Res.2009-2010'!BI463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  <c r="BC463" s="42">
        <f>+' (1) Cap Res.2009-2010'!BC463</f>
        <v>0</v>
      </c>
      <c r="BD463" s="42">
        <f>+' (1) Cap Res.2009-2010'!BD463</f>
        <v>0</v>
      </c>
      <c r="BE463" s="42">
        <f>+' (1) Cap Res.2009-2010'!BE463</f>
        <v>0</v>
      </c>
    </row>
    <row r="464" spans="1:57" ht="13.5">
      <c r="A464" s="177">
        <f>+' (1) Cap Res.2009-2010'!BI464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  <c r="BC464" s="42">
        <f>+' (1) Cap Res.2009-2010'!BC464</f>
        <v>0</v>
      </c>
      <c r="BD464" s="42">
        <f>+' (1) Cap Res.2009-2010'!BD464</f>
        <v>0</v>
      </c>
      <c r="BE464" s="42">
        <f>+' (1) Cap Res.2009-2010'!BE464</f>
        <v>0</v>
      </c>
    </row>
    <row r="465" spans="1:57" ht="13.5">
      <c r="A465" s="177">
        <f>+' (1) Cap Res.2009-2010'!BI465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  <c r="BC465" s="42">
        <f>+' (1) Cap Res.2009-2010'!BC465</f>
        <v>0</v>
      </c>
      <c r="BD465" s="42">
        <f>+' (1) Cap Res.2009-2010'!BD465</f>
        <v>0</v>
      </c>
      <c r="BE465" s="42">
        <f>+' (1) Cap Res.2009-2010'!BE465</f>
        <v>0</v>
      </c>
    </row>
    <row r="466" spans="1:57" ht="13.5">
      <c r="A466" s="177">
        <f>+' (1) Cap Res.2009-2010'!BI466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  <c r="BC466" s="42">
        <f>+' (1) Cap Res.2009-2010'!BC466</f>
        <v>0</v>
      </c>
      <c r="BD466" s="42">
        <f>+' (1) Cap Res.2009-2010'!BD466</f>
        <v>0</v>
      </c>
      <c r="BE466" s="42">
        <f>+' (1) Cap Res.2009-2010'!BE466</f>
        <v>0</v>
      </c>
    </row>
    <row r="467" spans="1:57" ht="13.5">
      <c r="A467" s="177">
        <f>+' (1) Cap Res.2009-2010'!BI467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  <c r="BC467" s="42">
        <f>+' (1) Cap Res.2009-2010'!BC467</f>
        <v>0</v>
      </c>
      <c r="BD467" s="42">
        <f>+' (1) Cap Res.2009-2010'!BD467</f>
        <v>0</v>
      </c>
      <c r="BE467" s="42">
        <f>+' (1) Cap Res.2009-2010'!BE467</f>
        <v>0</v>
      </c>
    </row>
    <row r="468" spans="1:57" ht="13.5">
      <c r="A468" s="177">
        <f>+' (1) Cap Res.2009-2010'!BI468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0</v>
      </c>
      <c r="AP468" s="42">
        <f>+' (1) Cap Res.2009-2010'!AP468</f>
        <v>-52200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  <c r="BC468" s="42">
        <f>+' (1) Cap Res.2009-2010'!BC468</f>
        <v>0</v>
      </c>
      <c r="BD468" s="42">
        <f>+' (1) Cap Res.2009-2010'!BD468</f>
        <v>0</v>
      </c>
      <c r="BE468" s="42">
        <f>+' (1) Cap Res.2009-2010'!BE468</f>
        <v>0</v>
      </c>
    </row>
    <row r="469" spans="1:57" ht="13.5">
      <c r="A469" s="177">
        <f>+' (1) Cap Res.2009-2010'!BI469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0</v>
      </c>
      <c r="AP469" s="42">
        <f>+' (1) Cap Res.2009-2010'!AP469</f>
        <v>-3466.8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  <c r="BC469" s="42">
        <f>+' (1) Cap Res.2009-2010'!BC469</f>
        <v>0</v>
      </c>
      <c r="BD469" s="42">
        <f>+' (1) Cap Res.2009-2010'!BD469</f>
        <v>0</v>
      </c>
      <c r="BE469" s="42">
        <f>+' (1) Cap Res.2009-2010'!BE469</f>
        <v>0</v>
      </c>
    </row>
    <row r="470" spans="1:57" ht="13.5">
      <c r="A470" s="177">
        <f>+' (1) Cap Res.2009-2010'!BI470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  <c r="BC470" s="42">
        <f>+' (1) Cap Res.2009-2010'!BC470</f>
        <v>0</v>
      </c>
      <c r="BD470" s="42">
        <f>+' (1) Cap Res.2009-2010'!BD470</f>
        <v>0</v>
      </c>
      <c r="BE470" s="42">
        <f>+' (1) Cap Res.2009-2010'!BE470</f>
        <v>0</v>
      </c>
    </row>
    <row r="471" spans="1:57" ht="13.5">
      <c r="A471" s="177">
        <f>+' (1) Cap Res.2009-2010'!BI471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  <c r="BC471" s="42">
        <f>+' (1) Cap Res.2009-2010'!BC471</f>
        <v>0</v>
      </c>
      <c r="BD471" s="42">
        <f>+' (1) Cap Res.2009-2010'!BD471</f>
        <v>0</v>
      </c>
      <c r="BE471" s="42">
        <f>+' (1) Cap Res.2009-2010'!BE471</f>
        <v>0</v>
      </c>
    </row>
    <row r="472" spans="1:57" ht="13.5">
      <c r="A472" s="177">
        <f>+' (1) Cap Res.2009-2010'!BI472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  <c r="BC472" s="42">
        <f>+' (1) Cap Res.2009-2010'!BC472</f>
        <v>0</v>
      </c>
      <c r="BD472" s="42">
        <f>+' (1) Cap Res.2009-2010'!BD472</f>
        <v>0</v>
      </c>
      <c r="BE472" s="42">
        <f>+' (1) Cap Res.2009-2010'!BE472</f>
        <v>0</v>
      </c>
    </row>
    <row r="473" spans="1:57" ht="13.5">
      <c r="A473" s="177">
        <f>+' (1) Cap Res.2009-2010'!BI473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  <c r="BC473" s="42">
        <f>+' (1) Cap Res.2009-2010'!BC473</f>
        <v>0</v>
      </c>
      <c r="BD473" s="42">
        <f>+' (1) Cap Res.2009-2010'!BD473</f>
        <v>0</v>
      </c>
      <c r="BE473" s="42">
        <f>+' (1) Cap Res.2009-2010'!BE473</f>
        <v>0</v>
      </c>
    </row>
    <row r="474" spans="1:57" ht="13.5">
      <c r="A474" s="177">
        <f>+' (1) Cap Res.2009-2010'!BI474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0</v>
      </c>
      <c r="AP474" s="42">
        <f>+' (1) Cap Res.2009-2010'!AP474</f>
        <v>-436.2000000000001</v>
      </c>
      <c r="AQ474" s="42">
        <f>+' (1) Cap Res.2009-2010'!AQ474</f>
        <v>-370.04000000000008</v>
      </c>
      <c r="AR474" s="42">
        <f>+' (1) Cap Res.2009-2010'!AR474</f>
        <v>-596.68000000000006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  <c r="BC474" s="42">
        <f>+' (1) Cap Res.2009-2010'!BC474</f>
        <v>0</v>
      </c>
      <c r="BD474" s="42">
        <f>+' (1) Cap Res.2009-2010'!BD474</f>
        <v>0</v>
      </c>
      <c r="BE474" s="42">
        <f>+' (1) Cap Res.2009-2010'!BE474</f>
        <v>0</v>
      </c>
    </row>
    <row r="475" spans="1:57" ht="13.5">
      <c r="A475" s="177">
        <f>+' (1) Cap Res.2009-2010'!BI475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0</v>
      </c>
      <c r="AR475" s="42">
        <f>+' (1) Cap Res.2009-2010'!AR475</f>
        <v>-3800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  <c r="BC475" s="42">
        <f>+' (1) Cap Res.2009-2010'!BC475</f>
        <v>0</v>
      </c>
      <c r="BD475" s="42">
        <f>+' (1) Cap Res.2009-2010'!BD475</f>
        <v>0</v>
      </c>
      <c r="BE475" s="42">
        <f>+' (1) Cap Res.2009-2010'!BE475</f>
        <v>0</v>
      </c>
    </row>
    <row r="476" spans="1:57" ht="13.5">
      <c r="A476" s="177">
        <f>+' (1) Cap Res.2009-2010'!BI476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  <c r="BC476" s="42">
        <f>+' (1) Cap Res.2009-2010'!BC476</f>
        <v>0</v>
      </c>
      <c r="BD476" s="42">
        <f>+' (1) Cap Res.2009-2010'!BD476</f>
        <v>0</v>
      </c>
      <c r="BE476" s="42">
        <f>+' (1) Cap Res.2009-2010'!BE476</f>
        <v>0</v>
      </c>
    </row>
    <row r="477" spans="1:57" ht="13.5">
      <c r="A477" s="177">
        <f>+' (1) Cap Res.2009-2010'!BI477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0</v>
      </c>
      <c r="AR477" s="42">
        <f>+' (1) Cap Res.2009-2010'!AR477</f>
        <v>-119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  <c r="BC477" s="42">
        <f>+' (1) Cap Res.2009-2010'!BC477</f>
        <v>0</v>
      </c>
      <c r="BD477" s="42">
        <f>+' (1) Cap Res.2009-2010'!BD477</f>
        <v>0</v>
      </c>
      <c r="BE477" s="42">
        <f>+' (1) Cap Res.2009-2010'!BE477</f>
        <v>0</v>
      </c>
    </row>
    <row r="478" spans="1:57" ht="13.5">
      <c r="A478" s="177">
        <f>+' (1) Cap Res.2009-2010'!BI478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  <c r="BC478" s="42">
        <f>+' (1) Cap Res.2009-2010'!BC478</f>
        <v>0</v>
      </c>
      <c r="BD478" s="42">
        <f>+' (1) Cap Res.2009-2010'!BD478</f>
        <v>0</v>
      </c>
      <c r="BE478" s="42">
        <f>+' (1) Cap Res.2009-2010'!BE478</f>
        <v>0</v>
      </c>
    </row>
    <row r="479" spans="1:57" ht="13.5">
      <c r="A479" s="177">
        <f>+' (1) Cap Res.2009-2010'!BI479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  <c r="BC479" s="42">
        <f>+' (1) Cap Res.2009-2010'!BC479</f>
        <v>0</v>
      </c>
      <c r="BD479" s="42">
        <f>+' (1) Cap Res.2009-2010'!BD479</f>
        <v>0</v>
      </c>
      <c r="BE479" s="42">
        <f>+' (1) Cap Res.2009-2010'!BE479</f>
        <v>0</v>
      </c>
    </row>
    <row r="480" spans="1:57" ht="13.5">
      <c r="A480" s="177">
        <f>+' (1) Cap Res.2009-2010'!BI480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  <c r="BC480" s="42">
        <f>+' (1) Cap Res.2009-2010'!BC480</f>
        <v>0</v>
      </c>
      <c r="BD480" s="42">
        <f>+' (1) Cap Res.2009-2010'!BD480</f>
        <v>0</v>
      </c>
      <c r="BE480" s="42">
        <f>+' (1) Cap Res.2009-2010'!BE480</f>
        <v>0</v>
      </c>
    </row>
    <row r="481" spans="1:57" ht="13.5">
      <c r="A481" s="177">
        <f>+' (1) Cap Res.2009-2010'!BI481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  <c r="BC481" s="42">
        <f>+' (1) Cap Res.2009-2010'!BC481</f>
        <v>0</v>
      </c>
      <c r="BD481" s="42">
        <f>+' (1) Cap Res.2009-2010'!BD481</f>
        <v>0</v>
      </c>
      <c r="BE481" s="42">
        <f>+' (1) Cap Res.2009-2010'!BE481</f>
        <v>0</v>
      </c>
    </row>
    <row r="482" spans="1:57" ht="13.5">
      <c r="A482" s="177">
        <f>+' (1) Cap Res.2009-2010'!BI482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  <c r="BC482" s="42">
        <f>+' (1) Cap Res.2009-2010'!BC482</f>
        <v>0</v>
      </c>
      <c r="BD482" s="42">
        <f>+' (1) Cap Res.2009-2010'!BD482</f>
        <v>0</v>
      </c>
      <c r="BE482" s="42">
        <f>+' (1) Cap Res.2009-2010'!BE482</f>
        <v>0</v>
      </c>
    </row>
    <row r="483" spans="1:57" ht="13.5">
      <c r="A483" s="177">
        <f>+' (1) Cap Res.2009-2010'!BI483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  <c r="BC483" s="42">
        <f>+' (1) Cap Res.2009-2010'!BC483</f>
        <v>0</v>
      </c>
      <c r="BD483" s="42">
        <f>+' (1) Cap Res.2009-2010'!BD483</f>
        <v>0</v>
      </c>
      <c r="BE483" s="42">
        <f>+' (1) Cap Res.2009-2010'!BE483</f>
        <v>0</v>
      </c>
    </row>
    <row r="484" spans="1:57" ht="13.5">
      <c r="A484" s="177">
        <f>+' (1) Cap Res.2009-2010'!BI484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  <c r="BC484" s="42">
        <f>+' (1) Cap Res.2009-2010'!BC484</f>
        <v>0</v>
      </c>
      <c r="BD484" s="42">
        <f>+' (1) Cap Res.2009-2010'!BD484</f>
        <v>0</v>
      </c>
      <c r="BE484" s="42">
        <f>+' (1) Cap Res.2009-2010'!BE484</f>
        <v>0</v>
      </c>
    </row>
    <row r="485" spans="1:57" ht="13.5">
      <c r="A485" s="177">
        <f>+' (1) Cap Res.2009-2010'!BI485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  <c r="BC485" s="42">
        <f>+' (1) Cap Res.2009-2010'!BC485</f>
        <v>0</v>
      </c>
      <c r="BD485" s="42">
        <f>+' (1) Cap Res.2009-2010'!BD485</f>
        <v>0</v>
      </c>
      <c r="BE485" s="42">
        <f>+' (1) Cap Res.2009-2010'!BE485</f>
        <v>0</v>
      </c>
    </row>
    <row r="486" spans="1:57" ht="13.5">
      <c r="A486" s="177">
        <f>+' (1) Cap Res.2009-2010'!BI486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  <c r="BC486" s="42">
        <f>+' (1) Cap Res.2009-2010'!BC486</f>
        <v>0</v>
      </c>
      <c r="BD486" s="42">
        <f>+' (1) Cap Res.2009-2010'!BD486</f>
        <v>0</v>
      </c>
      <c r="BE486" s="42">
        <f>+' (1) Cap Res.2009-2010'!BE486</f>
        <v>0</v>
      </c>
    </row>
    <row r="487" spans="1:57" ht="13.5">
      <c r="A487" s="177">
        <f>+' (1) Cap Res.2009-2010'!BI487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0</v>
      </c>
      <c r="AP487" s="42">
        <f>+' (1) Cap Res.2009-2010'!AP487</f>
        <v>-173520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  <c r="BC487" s="42">
        <f>+' (1) Cap Res.2009-2010'!BC487</f>
        <v>0</v>
      </c>
      <c r="BD487" s="42">
        <f>+' (1) Cap Res.2009-2010'!BD487</f>
        <v>0</v>
      </c>
      <c r="BE487" s="42">
        <f>+' (1) Cap Res.2009-2010'!BE487</f>
        <v>0</v>
      </c>
    </row>
    <row r="488" spans="1:57" ht="13.5">
      <c r="A488" s="177">
        <f>+' (1) Cap Res.2009-2010'!BI488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  <c r="BC488" s="42">
        <f>+' (1) Cap Res.2009-2010'!BC488</f>
        <v>0</v>
      </c>
      <c r="BD488" s="42">
        <f>+' (1) Cap Res.2009-2010'!BD488</f>
        <v>0</v>
      </c>
      <c r="BE488" s="42">
        <f>+' (1) Cap Res.2009-2010'!BE488</f>
        <v>0</v>
      </c>
    </row>
    <row r="489" spans="1:57" ht="13.5">
      <c r="A489" s="177">
        <f>+' (1) Cap Res.2009-2010'!BI489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0</v>
      </c>
      <c r="AP489" s="42">
        <f>+' (1) Cap Res.2009-2010'!AP489</f>
        <v>-926.5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  <c r="BC489" s="42">
        <f>+' (1) Cap Res.2009-2010'!BC489</f>
        <v>0</v>
      </c>
      <c r="BD489" s="42">
        <f>+' (1) Cap Res.2009-2010'!BD489</f>
        <v>0</v>
      </c>
      <c r="BE489" s="42">
        <f>+' (1) Cap Res.2009-2010'!BE489</f>
        <v>0</v>
      </c>
    </row>
    <row r="490" spans="1:57" ht="13.5">
      <c r="A490" s="177">
        <f>+' (1) Cap Res.2009-2010'!BI490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0</v>
      </c>
      <c r="AQ490" s="42">
        <f>+' (1) Cap Res.2009-2010'!AQ490</f>
        <v>-208800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  <c r="BC490" s="42">
        <f>+' (1) Cap Res.2009-2010'!BC490</f>
        <v>0</v>
      </c>
      <c r="BD490" s="42">
        <f>+' (1) Cap Res.2009-2010'!BD490</f>
        <v>0</v>
      </c>
      <c r="BE490" s="42">
        <f>+' (1) Cap Res.2009-2010'!BE490</f>
        <v>0</v>
      </c>
    </row>
    <row r="491" spans="1:57" ht="13.5">
      <c r="A491" s="177">
        <f>+' (1) Cap Res.2009-2010'!BI491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0</v>
      </c>
      <c r="AR491" s="42">
        <f>+' (1) Cap Res.2009-2010'!AR491</f>
        <v>-2000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  <c r="BC491" s="42">
        <f>+' (1) Cap Res.2009-2010'!BC491</f>
        <v>0</v>
      </c>
      <c r="BD491" s="42">
        <f>+' (1) Cap Res.2009-2010'!BD491</f>
        <v>0</v>
      </c>
      <c r="BE491" s="42">
        <f>+' (1) Cap Res.2009-2010'!BE491</f>
        <v>0</v>
      </c>
    </row>
    <row r="492" spans="1:57" ht="13.5">
      <c r="A492" s="177">
        <f>+' (1) Cap Res.2009-2010'!BI492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  <c r="BC492" s="42">
        <f>+' (1) Cap Res.2009-2010'!BC492</f>
        <v>0</v>
      </c>
      <c r="BD492" s="42">
        <f>+' (1) Cap Res.2009-2010'!BD492</f>
        <v>0</v>
      </c>
      <c r="BE492" s="42">
        <f>+' (1) Cap Res.2009-2010'!BE492</f>
        <v>0</v>
      </c>
    </row>
    <row r="493" spans="1:57" ht="13.5">
      <c r="A493" s="177">
        <f>+' (1) Cap Res.2009-2010'!BI493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  <c r="BC493" s="42">
        <f>+' (1) Cap Res.2009-2010'!BC493</f>
        <v>0</v>
      </c>
      <c r="BD493" s="42">
        <f>+' (1) Cap Res.2009-2010'!BD493</f>
        <v>0</v>
      </c>
      <c r="BE493" s="42">
        <f>+' (1) Cap Res.2009-2010'!BE493</f>
        <v>0</v>
      </c>
    </row>
    <row r="494" spans="1:57" ht="13.5">
      <c r="A494" s="177">
        <f>+' (1) Cap Res.2009-2010'!BI494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  <c r="BC494" s="42">
        <f>+' (1) Cap Res.2009-2010'!BC494</f>
        <v>0</v>
      </c>
      <c r="BD494" s="42">
        <f>+' (1) Cap Res.2009-2010'!BD494</f>
        <v>0</v>
      </c>
      <c r="BE494" s="42">
        <f>+' (1) Cap Res.2009-2010'!BE494</f>
        <v>0</v>
      </c>
    </row>
    <row r="495" spans="1:57" ht="13.5">
      <c r="A495" s="177">
        <f>+' (1) Cap Res.2009-2010'!BI495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  <c r="BC495" s="42">
        <f>+' (1) Cap Res.2009-2010'!BC495</f>
        <v>0</v>
      </c>
      <c r="BD495" s="42">
        <f>+' (1) Cap Res.2009-2010'!BD495</f>
        <v>0</v>
      </c>
      <c r="BE495" s="42">
        <f>+' (1) Cap Res.2009-2010'!BE495</f>
        <v>0</v>
      </c>
    </row>
    <row r="496" spans="1:57" ht="13.5">
      <c r="A496" s="177">
        <f>+' (1) Cap Res.2009-2010'!BI496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0</v>
      </c>
      <c r="AP496" s="42">
        <f>+' (1) Cap Res.2009-2010'!AP496</f>
        <v>-25080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  <c r="BC496" s="42">
        <f>+' (1) Cap Res.2009-2010'!BC496</f>
        <v>0</v>
      </c>
      <c r="BD496" s="42">
        <f>+' (1) Cap Res.2009-2010'!BD496</f>
        <v>0</v>
      </c>
      <c r="BE496" s="42">
        <f>+' (1) Cap Res.2009-2010'!BE496</f>
        <v>0</v>
      </c>
    </row>
    <row r="497" spans="1:57" ht="13.5">
      <c r="A497" s="177">
        <f>+' (1) Cap Res.2009-2010'!BI497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0</v>
      </c>
      <c r="AR497" s="42">
        <f>+' (1) Cap Res.2009-2010'!AR497</f>
        <v>-97483.5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  <c r="BC497" s="42">
        <f>+' (1) Cap Res.2009-2010'!BC497</f>
        <v>0</v>
      </c>
      <c r="BD497" s="42">
        <f>+' (1) Cap Res.2009-2010'!BD497</f>
        <v>0</v>
      </c>
      <c r="BE497" s="42">
        <f>+' (1) Cap Res.2009-2010'!BE497</f>
        <v>0</v>
      </c>
    </row>
    <row r="498" spans="1:57" ht="13.5">
      <c r="A498" s="177">
        <f>+' (1) Cap Res.2009-2010'!BI498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0</v>
      </c>
      <c r="AP498" s="42">
        <f>+' (1) Cap Res.2009-2010'!AP498</f>
        <v>-2840.6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  <c r="BC498" s="42">
        <f>+' (1) Cap Res.2009-2010'!BC498</f>
        <v>0</v>
      </c>
      <c r="BD498" s="42">
        <f>+' (1) Cap Res.2009-2010'!BD498</f>
        <v>0</v>
      </c>
      <c r="BE498" s="42">
        <f>+' (1) Cap Res.2009-2010'!BE498</f>
        <v>0</v>
      </c>
    </row>
    <row r="499" spans="1:57" ht="13.5">
      <c r="A499" s="177">
        <f>+' (1) Cap Res.2009-2010'!BI499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  <c r="BC499" s="42">
        <f>+' (1) Cap Res.2009-2010'!BC499</f>
        <v>0</v>
      </c>
      <c r="BD499" s="42">
        <f>+' (1) Cap Res.2009-2010'!BD499</f>
        <v>0</v>
      </c>
      <c r="BE499" s="42">
        <f>+' (1) Cap Res.2009-2010'!BE499</f>
        <v>0</v>
      </c>
    </row>
    <row r="500" spans="1:57" ht="13.5">
      <c r="A500" s="177">
        <f>+' (1) Cap Res.2009-2010'!BI500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  <c r="BC500" s="42">
        <f>+' (1) Cap Res.2009-2010'!BC500</f>
        <v>0</v>
      </c>
      <c r="BD500" s="42">
        <f>+' (1) Cap Res.2009-2010'!BD500</f>
        <v>0</v>
      </c>
      <c r="BE500" s="42">
        <f>+' (1) Cap Res.2009-2010'!BE500</f>
        <v>0</v>
      </c>
    </row>
    <row r="501" spans="1:57" ht="13.5">
      <c r="A501" s="177">
        <f>+' (1) Cap Res.2009-2010'!BI501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  <c r="BC501" s="42">
        <f>+' (1) Cap Res.2009-2010'!BC501</f>
        <v>0</v>
      </c>
      <c r="BD501" s="42">
        <f>+' (1) Cap Res.2009-2010'!BD501</f>
        <v>0</v>
      </c>
      <c r="BE501" s="42">
        <f>+' (1) Cap Res.2009-2010'!BE501</f>
        <v>0</v>
      </c>
    </row>
    <row r="502" spans="1:57" ht="13.5">
      <c r="A502" s="177">
        <f>+' (1) Cap Res.2009-2010'!BI502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  <c r="BC502" s="42">
        <f>+' (1) Cap Res.2009-2010'!BC502</f>
        <v>0</v>
      </c>
      <c r="BD502" s="42">
        <f>+' (1) Cap Res.2009-2010'!BD502</f>
        <v>0</v>
      </c>
      <c r="BE502" s="42">
        <f>+' (1) Cap Res.2009-2010'!BE502</f>
        <v>0</v>
      </c>
    </row>
    <row r="503" spans="1:57" ht="13.5">
      <c r="A503" s="177">
        <f>+' (1) Cap Res.2009-2010'!BI503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  <c r="BC503" s="42">
        <f>+' (1) Cap Res.2009-2010'!BC503</f>
        <v>0</v>
      </c>
      <c r="BD503" s="42">
        <f>+' (1) Cap Res.2009-2010'!BD503</f>
        <v>0</v>
      </c>
      <c r="BE503" s="42">
        <f>+' (1) Cap Res.2009-2010'!BE503</f>
        <v>0</v>
      </c>
    </row>
    <row r="504" spans="1:57" ht="13.5">
      <c r="A504" s="177">
        <f>+' (1) Cap Res.2009-2010'!BI504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  <c r="BC504" s="42">
        <f>+' (1) Cap Res.2009-2010'!BC504</f>
        <v>0</v>
      </c>
      <c r="BD504" s="42">
        <f>+' (1) Cap Res.2009-2010'!BD504</f>
        <v>0</v>
      </c>
      <c r="BE504" s="42">
        <f>+' (1) Cap Res.2009-2010'!BE504</f>
        <v>0</v>
      </c>
    </row>
    <row r="505" spans="1:57" ht="13.5">
      <c r="A505" s="177">
        <f>+' (1) Cap Res.2009-2010'!BI505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0</v>
      </c>
      <c r="AT505" s="42">
        <f>+' (1) Cap Res.2009-2010'!AT505</f>
        <v>-48000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  <c r="BC505" s="42">
        <f>+' (1) Cap Res.2009-2010'!BC505</f>
        <v>0</v>
      </c>
      <c r="BD505" s="42">
        <f>+' (1) Cap Res.2009-2010'!BD505</f>
        <v>0</v>
      </c>
      <c r="BE505" s="42">
        <f>+' (1) Cap Res.2009-2010'!BE505</f>
        <v>0</v>
      </c>
    </row>
    <row r="506" spans="1:57" ht="13.5">
      <c r="A506" s="177">
        <f>+' (1) Cap Res.2009-2010'!BI506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0</v>
      </c>
      <c r="AR506" s="42">
        <f>+' (1) Cap Res.2009-2010'!AR506</f>
        <v>-2000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  <c r="BC506" s="42">
        <f>+' (1) Cap Res.2009-2010'!BC506</f>
        <v>0</v>
      </c>
      <c r="BD506" s="42">
        <f>+' (1) Cap Res.2009-2010'!BD506</f>
        <v>0</v>
      </c>
      <c r="BE506" s="42">
        <f>+' (1) Cap Res.2009-2010'!BE506</f>
        <v>0</v>
      </c>
    </row>
    <row r="507" spans="1:57" ht="13.5">
      <c r="A507" s="177">
        <f>+' (1) Cap Res.2009-2010'!BI507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0</v>
      </c>
      <c r="AR507" s="42">
        <f>+' (1) Cap Res.2009-2010'!AR507</f>
        <v>-6818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  <c r="BC507" s="42">
        <f>+' (1) Cap Res.2009-2010'!BC507</f>
        <v>0</v>
      </c>
      <c r="BD507" s="42">
        <f>+' (1) Cap Res.2009-2010'!BD507</f>
        <v>0</v>
      </c>
      <c r="BE507" s="42">
        <f>+' (1) Cap Res.2009-2010'!BE507</f>
        <v>0</v>
      </c>
    </row>
    <row r="508" spans="1:57" ht="13.5">
      <c r="A508" s="177">
        <f>+' (1) Cap Res.2009-2010'!BI508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  <c r="BC508" s="42">
        <f>+' (1) Cap Res.2009-2010'!BC508</f>
        <v>0</v>
      </c>
      <c r="BD508" s="42">
        <f>+' (1) Cap Res.2009-2010'!BD508</f>
        <v>0</v>
      </c>
      <c r="BE508" s="42">
        <f>+' (1) Cap Res.2009-2010'!BE508</f>
        <v>0</v>
      </c>
    </row>
    <row r="509" spans="1:57" ht="13.5">
      <c r="A509" s="177">
        <f>+' (1) Cap Res.2009-2010'!BI509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0</v>
      </c>
      <c r="AQ509" s="42">
        <f>+' (1) Cap Res.2009-2010'!AQ509</f>
        <v>-54270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  <c r="BC509" s="42">
        <f>+' (1) Cap Res.2009-2010'!BC509</f>
        <v>0</v>
      </c>
      <c r="BD509" s="42">
        <f>+' (1) Cap Res.2009-2010'!BD509</f>
        <v>0</v>
      </c>
      <c r="BE509" s="42">
        <f>+' (1) Cap Res.2009-2010'!BE509</f>
        <v>0</v>
      </c>
    </row>
    <row r="510" spans="1:57" ht="13.5">
      <c r="A510" s="177">
        <f>+' (1) Cap Res.2009-2010'!BI510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0</v>
      </c>
      <c r="AS510" s="42">
        <f>+' (1) Cap Res.2009-2010'!AS510</f>
        <v>-1065.0999999999999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  <c r="BC510" s="42">
        <f>+' (1) Cap Res.2009-2010'!BC510</f>
        <v>0</v>
      </c>
      <c r="BD510" s="42">
        <f>+' (1) Cap Res.2009-2010'!BD510</f>
        <v>0</v>
      </c>
      <c r="BE510" s="42">
        <f>+' (1) Cap Res.2009-2010'!BE510</f>
        <v>0</v>
      </c>
    </row>
    <row r="511" spans="1:57" ht="13.5">
      <c r="A511" s="177">
        <f>+' (1) Cap Res.2009-2010'!BI511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0</v>
      </c>
      <c r="AR511" s="42">
        <f>+' (1) Cap Res.2009-2010'!AR511</f>
        <v>-19399.5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  <c r="BC511" s="42">
        <f>+' (1) Cap Res.2009-2010'!BC511</f>
        <v>0</v>
      </c>
      <c r="BD511" s="42">
        <f>+' (1) Cap Res.2009-2010'!BD511</f>
        <v>0</v>
      </c>
      <c r="BE511" s="42">
        <f>+' (1) Cap Res.2009-2010'!BE511</f>
        <v>0</v>
      </c>
    </row>
    <row r="512" spans="1:57" ht="13.5">
      <c r="A512" s="177">
        <f>+' (1) Cap Res.2009-2010'!BI512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  <c r="BC512" s="42">
        <f>+' (1) Cap Res.2009-2010'!BC512</f>
        <v>0</v>
      </c>
      <c r="BD512" s="42">
        <f>+' (1) Cap Res.2009-2010'!BD512</f>
        <v>0</v>
      </c>
      <c r="BE512" s="42">
        <f>+' (1) Cap Res.2009-2010'!BE512</f>
        <v>0</v>
      </c>
    </row>
    <row r="513" spans="1:57" ht="13.5">
      <c r="A513" s="177">
        <f>+' (1) Cap Res.2009-2010'!BI513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  <c r="BC513" s="42">
        <f>+' (1) Cap Res.2009-2010'!BC513</f>
        <v>0</v>
      </c>
      <c r="BD513" s="42">
        <f>+' (1) Cap Res.2009-2010'!BD513</f>
        <v>0</v>
      </c>
      <c r="BE513" s="42">
        <f>+' (1) Cap Res.2009-2010'!BE513</f>
        <v>0</v>
      </c>
    </row>
    <row r="514" spans="1:57" ht="13.5">
      <c r="A514" s="177">
        <f>+' (1) Cap Res.2009-2010'!BI514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  <c r="BC514" s="42">
        <f>+' (1) Cap Res.2009-2010'!BC514</f>
        <v>0</v>
      </c>
      <c r="BD514" s="42">
        <f>+' (1) Cap Res.2009-2010'!BD514</f>
        <v>0</v>
      </c>
      <c r="BE514" s="42">
        <f>+' (1) Cap Res.2009-2010'!BE514</f>
        <v>0</v>
      </c>
    </row>
    <row r="515" spans="1:57" ht="13.5">
      <c r="A515" s="177">
        <f>+' (1) Cap Res.2009-2010'!BI515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0</v>
      </c>
      <c r="AS515" s="42">
        <f>+' (1) Cap Res.2009-2010'!AS515</f>
        <v>-4605.8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  <c r="BC515" s="42">
        <f>+' (1) Cap Res.2009-2010'!BC515</f>
        <v>0</v>
      </c>
      <c r="BD515" s="42">
        <f>+' (1) Cap Res.2009-2010'!BD515</f>
        <v>0</v>
      </c>
      <c r="BE515" s="42">
        <f>+' (1) Cap Res.2009-2010'!BE515</f>
        <v>0</v>
      </c>
    </row>
    <row r="516" spans="1:57" ht="13.5">
      <c r="A516" s="177">
        <f>+' (1) Cap Res.2009-2010'!BI516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0</v>
      </c>
      <c r="AR516" s="42">
        <f>+' (1) Cap Res.2009-2010'!AR516</f>
        <v>-16950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  <c r="BC516" s="42">
        <f>+' (1) Cap Res.2009-2010'!BC516</f>
        <v>0</v>
      </c>
      <c r="BD516" s="42">
        <f>+' (1) Cap Res.2009-2010'!BD516</f>
        <v>0</v>
      </c>
      <c r="BE516" s="42">
        <f>+' (1) Cap Res.2009-2010'!BE516</f>
        <v>0</v>
      </c>
    </row>
    <row r="517" spans="1:57" ht="13.5">
      <c r="A517" s="177">
        <f>+' (1) Cap Res.2009-2010'!BI517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  <c r="BC517" s="42">
        <f>+' (1) Cap Res.2009-2010'!BC517</f>
        <v>0</v>
      </c>
      <c r="BD517" s="42">
        <f>+' (1) Cap Res.2009-2010'!BD517</f>
        <v>0</v>
      </c>
      <c r="BE517" s="42">
        <f>+' (1) Cap Res.2009-2010'!BE517</f>
        <v>0</v>
      </c>
    </row>
    <row r="518" spans="1:57" ht="13.5">
      <c r="A518" s="177">
        <f>+' (1) Cap Res.2009-2010'!BI518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  <c r="BC518" s="42">
        <f>+' (1) Cap Res.2009-2010'!BC518</f>
        <v>0</v>
      </c>
      <c r="BD518" s="42">
        <f>+' (1) Cap Res.2009-2010'!BD518</f>
        <v>0</v>
      </c>
      <c r="BE518" s="42">
        <f>+' (1) Cap Res.2009-2010'!BE518</f>
        <v>0</v>
      </c>
    </row>
    <row r="519" spans="1:57" ht="13.5">
      <c r="A519" s="177">
        <f>+' (1) Cap Res.2009-2010'!BI519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  <c r="BC519" s="42">
        <f>+' (1) Cap Res.2009-2010'!BC519</f>
        <v>0</v>
      </c>
      <c r="BD519" s="42">
        <f>+' (1) Cap Res.2009-2010'!BD519</f>
        <v>0</v>
      </c>
      <c r="BE519" s="42">
        <f>+' (1) Cap Res.2009-2010'!BE519</f>
        <v>0</v>
      </c>
    </row>
    <row r="520" spans="1:57" ht="13.5">
      <c r="A520" s="177">
        <f>+' (1) Cap Res.2009-2010'!BI520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  <c r="BC520" s="42">
        <f>+' (1) Cap Res.2009-2010'!BC520</f>
        <v>0</v>
      </c>
      <c r="BD520" s="42">
        <f>+' (1) Cap Res.2009-2010'!BD520</f>
        <v>0</v>
      </c>
      <c r="BE520" s="42">
        <f>+' (1) Cap Res.2009-2010'!BE520</f>
        <v>0</v>
      </c>
    </row>
    <row r="521" spans="1:57" ht="13.5">
      <c r="A521" s="177">
        <f>+' (1) Cap Res.2009-2010'!BI521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  <c r="BC521" s="42">
        <f>+' (1) Cap Res.2009-2010'!BC521</f>
        <v>0</v>
      </c>
      <c r="BD521" s="42">
        <f>+' (1) Cap Res.2009-2010'!BD521</f>
        <v>0</v>
      </c>
      <c r="BE521" s="42">
        <f>+' (1) Cap Res.2009-2010'!BE521</f>
        <v>0</v>
      </c>
    </row>
    <row r="522" spans="1:57" ht="13.5">
      <c r="A522" s="177">
        <f>+' (1) Cap Res.2009-2010'!BI522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  <c r="BC522" s="42">
        <f>+' (1) Cap Res.2009-2010'!BC522</f>
        <v>0</v>
      </c>
      <c r="BD522" s="42">
        <f>+' (1) Cap Res.2009-2010'!BD522</f>
        <v>0</v>
      </c>
      <c r="BE522" s="42">
        <f>+' (1) Cap Res.2009-2010'!BE522</f>
        <v>0</v>
      </c>
    </row>
    <row r="523" spans="1:57" ht="13.5">
      <c r="A523" s="177">
        <f>+' (1) Cap Res.2009-2010'!BI523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  <c r="BC523" s="42">
        <f>+' (1) Cap Res.2009-2010'!BC523</f>
        <v>0</v>
      </c>
      <c r="BD523" s="42">
        <f>+' (1) Cap Res.2009-2010'!BD523</f>
        <v>0</v>
      </c>
      <c r="BE523" s="42">
        <f>+' (1) Cap Res.2009-2010'!BE523</f>
        <v>0</v>
      </c>
    </row>
    <row r="524" spans="1:57" ht="13.5">
      <c r="A524" s="177">
        <f>+' (1) Cap Res.2009-2010'!BI524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  <c r="BC524" s="42">
        <f>+' (1) Cap Res.2009-2010'!BC524</f>
        <v>0</v>
      </c>
      <c r="BD524" s="42">
        <f>+' (1) Cap Res.2009-2010'!BD524</f>
        <v>0</v>
      </c>
      <c r="BE524" s="42">
        <f>+' (1) Cap Res.2009-2010'!BE524</f>
        <v>0</v>
      </c>
    </row>
    <row r="525" spans="1:57" ht="13.5">
      <c r="A525" s="177">
        <f>+' (1) Cap Res.2009-2010'!BI525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0</v>
      </c>
      <c r="AP525" s="42">
        <f>+' (1) Cap Res.2009-2010'!AP525</f>
        <v>-12069.59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  <c r="BC525" s="42">
        <f>+' (1) Cap Res.2009-2010'!BC525</f>
        <v>0</v>
      </c>
      <c r="BD525" s="42">
        <f>+' (1) Cap Res.2009-2010'!BD525</f>
        <v>0</v>
      </c>
      <c r="BE525" s="42">
        <f>+' (1) Cap Res.2009-2010'!BE525</f>
        <v>0</v>
      </c>
    </row>
    <row r="526" spans="1:57" ht="13.5">
      <c r="A526" s="177">
        <f>+' (1) Cap Res.2009-2010'!BI526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0</v>
      </c>
      <c r="AU526" s="42">
        <f>+' (1) Cap Res.2009-2010'!AU526</f>
        <v>-1171.8399999999999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  <c r="BC526" s="42">
        <f>+' (1) Cap Res.2009-2010'!BC526</f>
        <v>0</v>
      </c>
      <c r="BD526" s="42">
        <f>+' (1) Cap Res.2009-2010'!BD526</f>
        <v>0</v>
      </c>
      <c r="BE526" s="42">
        <f>+' (1) Cap Res.2009-2010'!BE526</f>
        <v>0</v>
      </c>
    </row>
    <row r="527" spans="1:57" ht="13.5">
      <c r="A527" s="177">
        <f>+' (1) Cap Res.2009-2010'!BI527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0</v>
      </c>
      <c r="AU527" s="42">
        <f>+' (1) Cap Res.2009-2010'!AU527</f>
        <v>-12987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  <c r="BC527" s="42">
        <f>+' (1) Cap Res.2009-2010'!BC527</f>
        <v>0</v>
      </c>
      <c r="BD527" s="42">
        <f>+' (1) Cap Res.2009-2010'!BD527</f>
        <v>0</v>
      </c>
      <c r="BE527" s="42">
        <f>+' (1) Cap Res.2009-2010'!BE527</f>
        <v>0</v>
      </c>
    </row>
    <row r="528" spans="1:57" ht="13.5">
      <c r="A528" s="177">
        <f>+' (1) Cap Res.2009-2010'!BI528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  <c r="BC528" s="42">
        <f>+' (1) Cap Res.2009-2010'!BC528</f>
        <v>0</v>
      </c>
      <c r="BD528" s="42">
        <f>+' (1) Cap Res.2009-2010'!BD528</f>
        <v>0</v>
      </c>
      <c r="BE528" s="42">
        <f>+' (1) Cap Res.2009-2010'!BE528</f>
        <v>0</v>
      </c>
    </row>
    <row r="529" spans="1:57" ht="13.5">
      <c r="A529" s="177">
        <f>+' (1) Cap Res.2009-2010'!BI529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  <c r="BC529" s="42">
        <f>+' (1) Cap Res.2009-2010'!BC529</f>
        <v>0</v>
      </c>
      <c r="BD529" s="42">
        <f>+' (1) Cap Res.2009-2010'!BD529</f>
        <v>0</v>
      </c>
      <c r="BE529" s="42">
        <f>+' (1) Cap Res.2009-2010'!BE529</f>
        <v>0</v>
      </c>
    </row>
    <row r="530" spans="1:57" ht="13.5">
      <c r="A530" s="177">
        <f>+' (1) Cap Res.2009-2010'!BI530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  <c r="BC530" s="42">
        <f>+' (1) Cap Res.2009-2010'!BC530</f>
        <v>0</v>
      </c>
      <c r="BD530" s="42">
        <f>+' (1) Cap Res.2009-2010'!BD530</f>
        <v>0</v>
      </c>
      <c r="BE530" s="42">
        <f>+' (1) Cap Res.2009-2010'!BE530</f>
        <v>0</v>
      </c>
    </row>
    <row r="531" spans="1:57" ht="13.5">
      <c r="A531" s="177">
        <f>+' (1) Cap Res.2009-2010'!BI531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0</v>
      </c>
      <c r="AQ531" s="42">
        <f>+' (1) Cap Res.2009-2010'!AQ531</f>
        <v>-28574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  <c r="BC531" s="42">
        <f>+' (1) Cap Res.2009-2010'!BC531</f>
        <v>0</v>
      </c>
      <c r="BD531" s="42">
        <f>+' (1) Cap Res.2009-2010'!BD531</f>
        <v>0</v>
      </c>
      <c r="BE531" s="42">
        <f>+' (1) Cap Res.2009-2010'!BE531</f>
        <v>0</v>
      </c>
    </row>
    <row r="532" spans="1:57" ht="13.5">
      <c r="A532" s="177">
        <f>+' (1) Cap Res.2009-2010'!BI532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0</v>
      </c>
      <c r="AU532" s="42">
        <f>+' (1) Cap Res.2009-2010'!AU532</f>
        <v>-29530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  <c r="BC532" s="42">
        <f>+' (1) Cap Res.2009-2010'!BC532</f>
        <v>0</v>
      </c>
      <c r="BD532" s="42">
        <f>+' (1) Cap Res.2009-2010'!BD532</f>
        <v>0</v>
      </c>
      <c r="BE532" s="42">
        <f>+' (1) Cap Res.2009-2010'!BE532</f>
        <v>0</v>
      </c>
    </row>
    <row r="533" spans="1:57" ht="13.5">
      <c r="A533" s="177">
        <f>+' (1) Cap Res.2009-2010'!BI533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  <c r="BC533" s="42">
        <f>+' (1) Cap Res.2009-2010'!BC533</f>
        <v>0</v>
      </c>
      <c r="BD533" s="42">
        <f>+' (1) Cap Res.2009-2010'!BD533</f>
        <v>0</v>
      </c>
      <c r="BE533" s="42">
        <f>+' (1) Cap Res.2009-2010'!BE533</f>
        <v>0</v>
      </c>
    </row>
    <row r="534" spans="1:57" ht="13.5">
      <c r="A534" s="177">
        <f>+' (1) Cap Res.2009-2010'!BI534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  <c r="BC534" s="42">
        <f>+' (1) Cap Res.2009-2010'!BC534</f>
        <v>0</v>
      </c>
      <c r="BD534" s="42">
        <f>+' (1) Cap Res.2009-2010'!BD534</f>
        <v>0</v>
      </c>
      <c r="BE534" s="42">
        <f>+' (1) Cap Res.2009-2010'!BE534</f>
        <v>0</v>
      </c>
    </row>
    <row r="535" spans="1:57" ht="13.5">
      <c r="A535" s="177">
        <f>+' (1) Cap Res.2009-2010'!BI535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  <c r="BC535" s="42">
        <f>+' (1) Cap Res.2009-2010'!BC535</f>
        <v>0</v>
      </c>
      <c r="BD535" s="42">
        <f>+' (1) Cap Res.2009-2010'!BD535</f>
        <v>0</v>
      </c>
      <c r="BE535" s="42">
        <f>+' (1) Cap Res.2009-2010'!BE535</f>
        <v>0</v>
      </c>
    </row>
    <row r="536" spans="1:57" ht="13.5">
      <c r="A536" s="177">
        <f>+' (1) Cap Res.2009-2010'!BI536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  <c r="BC536" s="42">
        <f>+' (1) Cap Res.2009-2010'!BC536</f>
        <v>0</v>
      </c>
      <c r="BD536" s="42">
        <f>+' (1) Cap Res.2009-2010'!BD536</f>
        <v>0</v>
      </c>
      <c r="BE536" s="42">
        <f>+' (1) Cap Res.2009-2010'!BE536</f>
        <v>0</v>
      </c>
    </row>
    <row r="537" spans="1:57" ht="13.5">
      <c r="A537" s="177">
        <f>+' (1) Cap Res.2009-2010'!BI537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  <c r="BC537" s="42">
        <f>+' (1) Cap Res.2009-2010'!BC537</f>
        <v>0</v>
      </c>
      <c r="BD537" s="42">
        <f>+' (1) Cap Res.2009-2010'!BD537</f>
        <v>0</v>
      </c>
      <c r="BE537" s="42">
        <f>+' (1) Cap Res.2009-2010'!BE537</f>
        <v>0</v>
      </c>
    </row>
    <row r="538" spans="1:57" ht="13.5">
      <c r="A538" s="177">
        <f>+' (1) Cap Res.2009-2010'!BI538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  <c r="BC538" s="42">
        <f>+' (1) Cap Res.2009-2010'!BC538</f>
        <v>0</v>
      </c>
      <c r="BD538" s="42">
        <f>+' (1) Cap Res.2009-2010'!BD538</f>
        <v>0</v>
      </c>
      <c r="BE538" s="42">
        <f>+' (1) Cap Res.2009-2010'!BE538</f>
        <v>0</v>
      </c>
    </row>
    <row r="539" spans="1:57" ht="13.5">
      <c r="A539" s="177">
        <f>+' (1) Cap Res.2009-2010'!BI539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  <c r="BC539" s="42">
        <f>+' (1) Cap Res.2009-2010'!BC539</f>
        <v>0</v>
      </c>
      <c r="BD539" s="42">
        <f>+' (1) Cap Res.2009-2010'!BD539</f>
        <v>0</v>
      </c>
      <c r="BE539" s="42">
        <f>+' (1) Cap Res.2009-2010'!BE539</f>
        <v>0</v>
      </c>
    </row>
    <row r="540" spans="1:57" ht="13.5">
      <c r="A540" s="177">
        <f>+' (1) Cap Res.2009-2010'!BI540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0</v>
      </c>
      <c r="AT540" s="42">
        <f>+' (1) Cap Res.2009-2010'!AT540</f>
        <v>-829260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  <c r="BC540" s="42">
        <f>+' (1) Cap Res.2009-2010'!BC540</f>
        <v>0</v>
      </c>
      <c r="BD540" s="42">
        <f>+' (1) Cap Res.2009-2010'!BD540</f>
        <v>0</v>
      </c>
      <c r="BE540" s="42">
        <f>+' (1) Cap Res.2009-2010'!BE540</f>
        <v>0</v>
      </c>
    </row>
    <row r="541" spans="1:57" ht="13.5">
      <c r="A541" s="177">
        <f>+' (1) Cap Res.2009-2010'!BI541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  <c r="BC541" s="42">
        <f>+' (1) Cap Res.2009-2010'!BC541</f>
        <v>0</v>
      </c>
      <c r="BD541" s="42">
        <f>+' (1) Cap Res.2009-2010'!BD541</f>
        <v>0</v>
      </c>
      <c r="BE541" s="42">
        <f>+' (1) Cap Res.2009-2010'!BE541</f>
        <v>0</v>
      </c>
    </row>
    <row r="542" spans="1:57" ht="13.5">
      <c r="A542" s="177">
        <f>+' (1) Cap Res.2009-2010'!BI542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  <c r="BC542" s="42">
        <f>+' (1) Cap Res.2009-2010'!BC542</f>
        <v>0</v>
      </c>
      <c r="BD542" s="42">
        <f>+' (1) Cap Res.2009-2010'!BD542</f>
        <v>0</v>
      </c>
      <c r="BE542" s="42">
        <f>+' (1) Cap Res.2009-2010'!BE542</f>
        <v>0</v>
      </c>
    </row>
    <row r="543" spans="1:57" ht="13.5">
      <c r="A543" s="177">
        <f>+' (1) Cap Res.2009-2010'!BI543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  <c r="BC543" s="42">
        <f>+' (1) Cap Res.2009-2010'!BC543</f>
        <v>0</v>
      </c>
      <c r="BD543" s="42">
        <f>+' (1) Cap Res.2009-2010'!BD543</f>
        <v>0</v>
      </c>
      <c r="BE543" s="42">
        <f>+' (1) Cap Res.2009-2010'!BE543</f>
        <v>0</v>
      </c>
    </row>
    <row r="544" spans="1:57" ht="13.5">
      <c r="A544" s="177">
        <f>+' (1) Cap Res.2009-2010'!BI544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  <c r="BC544" s="42">
        <f>+' (1) Cap Res.2009-2010'!BC544</f>
        <v>0</v>
      </c>
      <c r="BD544" s="42">
        <f>+' (1) Cap Res.2009-2010'!BD544</f>
        <v>0</v>
      </c>
      <c r="BE544" s="42">
        <f>+' (1) Cap Res.2009-2010'!BE544</f>
        <v>0</v>
      </c>
    </row>
    <row r="545" spans="1:57" ht="13.5">
      <c r="A545" s="177">
        <f>+' (1) Cap Res.2009-2010'!BI545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  <c r="BC545" s="42">
        <f>+' (1) Cap Res.2009-2010'!BC545</f>
        <v>0</v>
      </c>
      <c r="BD545" s="42">
        <f>+' (1) Cap Res.2009-2010'!BD545</f>
        <v>0</v>
      </c>
      <c r="BE545" s="42">
        <f>+' (1) Cap Res.2009-2010'!BE545</f>
        <v>0</v>
      </c>
    </row>
    <row r="546" spans="1:57" ht="13.5">
      <c r="A546" s="177">
        <f>+' (1) Cap Res.2009-2010'!BI546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0</v>
      </c>
      <c r="AV546" s="42">
        <f>+' (1) Cap Res.2009-2010'!AV546</f>
        <v>-6756.4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  <c r="BC546" s="42">
        <f>+' (1) Cap Res.2009-2010'!BC546</f>
        <v>0</v>
      </c>
      <c r="BD546" s="42">
        <f>+' (1) Cap Res.2009-2010'!BD546</f>
        <v>0</v>
      </c>
      <c r="BE546" s="42">
        <f>+' (1) Cap Res.2009-2010'!BE546</f>
        <v>0</v>
      </c>
    </row>
    <row r="547" spans="1:57" ht="13.5">
      <c r="A547" s="177">
        <f>+' (1) Cap Res.2009-2010'!BI547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  <c r="BC547" s="42">
        <f>+' (1) Cap Res.2009-2010'!BC547</f>
        <v>0</v>
      </c>
      <c r="BD547" s="42">
        <f>+' (1) Cap Res.2009-2010'!BD547</f>
        <v>0</v>
      </c>
      <c r="BE547" s="42">
        <f>+' (1) Cap Res.2009-2010'!BE547</f>
        <v>0</v>
      </c>
    </row>
    <row r="548" spans="1:57" ht="13.5">
      <c r="A548" s="177">
        <f>+' (1) Cap Res.2009-2010'!BI548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  <c r="BC548" s="42">
        <f>+' (1) Cap Res.2009-2010'!BC548</f>
        <v>0</v>
      </c>
      <c r="BD548" s="42">
        <f>+' (1) Cap Res.2009-2010'!BD548</f>
        <v>0</v>
      </c>
      <c r="BE548" s="42">
        <f>+' (1) Cap Res.2009-2010'!BE548</f>
        <v>0</v>
      </c>
    </row>
    <row r="549" spans="1:57" ht="13.5">
      <c r="A549" s="177">
        <f>+' (1) Cap Res.2009-2010'!BI549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0</v>
      </c>
      <c r="AT549" s="42">
        <f>+' (1) Cap Res.2009-2010'!AT549</f>
        <v>-291150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  <c r="BC549" s="42">
        <f>+' (1) Cap Res.2009-2010'!BC549</f>
        <v>0</v>
      </c>
      <c r="BD549" s="42">
        <f>+' (1) Cap Res.2009-2010'!BD549</f>
        <v>0</v>
      </c>
      <c r="BE549" s="42">
        <f>+' (1) Cap Res.2009-2010'!BE549</f>
        <v>0</v>
      </c>
    </row>
    <row r="550" spans="1:57" ht="13.5">
      <c r="A550" s="177">
        <f>+' (1) Cap Res.2009-2010'!BI550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  <c r="BC550" s="42">
        <f>+' (1) Cap Res.2009-2010'!BC550</f>
        <v>0</v>
      </c>
      <c r="BD550" s="42">
        <f>+' (1) Cap Res.2009-2010'!BD550</f>
        <v>0</v>
      </c>
      <c r="BE550" s="42">
        <f>+' (1) Cap Res.2009-2010'!BE550</f>
        <v>0</v>
      </c>
    </row>
    <row r="551" spans="1:57" ht="13.5">
      <c r="A551" s="177">
        <f>+' (1) Cap Res.2009-2010'!BI551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  <c r="BC551" s="42">
        <f>+' (1) Cap Res.2009-2010'!BC551</f>
        <v>0</v>
      </c>
      <c r="BD551" s="42">
        <f>+' (1) Cap Res.2009-2010'!BD551</f>
        <v>0</v>
      </c>
      <c r="BE551" s="42">
        <f>+' (1) Cap Res.2009-2010'!BE551</f>
        <v>0</v>
      </c>
    </row>
    <row r="552" spans="1:57" ht="13.5">
      <c r="A552" s="177">
        <f>+' (1) Cap Res.2009-2010'!BI552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  <c r="BC552" s="42">
        <f>+' (1) Cap Res.2009-2010'!BC552</f>
        <v>0</v>
      </c>
      <c r="BD552" s="42">
        <f>+' (1) Cap Res.2009-2010'!BD552</f>
        <v>0</v>
      </c>
      <c r="BE552" s="42">
        <f>+' (1) Cap Res.2009-2010'!BE552</f>
        <v>0</v>
      </c>
    </row>
    <row r="553" spans="1:57" ht="13.5">
      <c r="A553" s="177">
        <f>+' (1) Cap Res.2009-2010'!BI553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  <c r="BC553" s="42">
        <f>+' (1) Cap Res.2009-2010'!BC553</f>
        <v>0</v>
      </c>
      <c r="BD553" s="42">
        <f>+' (1) Cap Res.2009-2010'!BD553</f>
        <v>0</v>
      </c>
      <c r="BE553" s="42">
        <f>+' (1) Cap Res.2009-2010'!BE553</f>
        <v>0</v>
      </c>
    </row>
    <row r="554" spans="1:57" ht="13.5">
      <c r="A554" s="177">
        <f>+' (1) Cap Res.2009-2010'!BI554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  <c r="BC554" s="42">
        <f>+' (1) Cap Res.2009-2010'!BC554</f>
        <v>0</v>
      </c>
      <c r="BD554" s="42">
        <f>+' (1) Cap Res.2009-2010'!BD554</f>
        <v>0</v>
      </c>
      <c r="BE554" s="42">
        <f>+' (1) Cap Res.2009-2010'!BE554</f>
        <v>0</v>
      </c>
    </row>
    <row r="555" spans="1:57" ht="13.5">
      <c r="A555" s="177">
        <f>+' (1) Cap Res.2009-2010'!BI555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0</v>
      </c>
      <c r="AY555" s="42">
        <f>+' (1) Cap Res.2009-2010'!AY555</f>
        <v>-79865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  <c r="BC555" s="42">
        <f>+' (1) Cap Res.2009-2010'!BC555</f>
        <v>0</v>
      </c>
      <c r="BD555" s="42">
        <f>+' (1) Cap Res.2009-2010'!BD555</f>
        <v>0</v>
      </c>
      <c r="BE555" s="42">
        <f>+' (1) Cap Res.2009-2010'!BE555</f>
        <v>0</v>
      </c>
    </row>
    <row r="556" spans="1:57" ht="13.5">
      <c r="A556" s="177">
        <f>+' (1) Cap Res.2009-2010'!BI556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0</v>
      </c>
      <c r="AT556" s="42">
        <f>+' (1) Cap Res.2009-2010'!AT556</f>
        <v>-178335.06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  <c r="BC556" s="42">
        <f>+' (1) Cap Res.2009-2010'!BC556</f>
        <v>0</v>
      </c>
      <c r="BD556" s="42">
        <f>+' (1) Cap Res.2009-2010'!BD556</f>
        <v>0</v>
      </c>
      <c r="BE556" s="42">
        <f>+' (1) Cap Res.2009-2010'!BE556</f>
        <v>0</v>
      </c>
    </row>
    <row r="557" spans="1:57" ht="13.5">
      <c r="A557" s="177">
        <f>+' (1) Cap Res.2009-2010'!BI557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  <c r="BC557" s="42">
        <f>+' (1) Cap Res.2009-2010'!BC557</f>
        <v>0</v>
      </c>
      <c r="BD557" s="42">
        <f>+' (1) Cap Res.2009-2010'!BD557</f>
        <v>0</v>
      </c>
      <c r="BE557" s="42">
        <f>+' (1) Cap Res.2009-2010'!BE557</f>
        <v>0</v>
      </c>
    </row>
    <row r="558" spans="1:57" ht="13.5">
      <c r="A558" s="177">
        <f>+' (1) Cap Res.2009-2010'!BI558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0</v>
      </c>
      <c r="AW558" s="42">
        <f>+' (1) Cap Res.2009-2010'!AW558</f>
        <v>-1696.77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  <c r="BC558" s="42">
        <f>+' (1) Cap Res.2009-2010'!BC558</f>
        <v>0</v>
      </c>
      <c r="BD558" s="42">
        <f>+' (1) Cap Res.2009-2010'!BD558</f>
        <v>0</v>
      </c>
      <c r="BE558" s="42">
        <f>+' (1) Cap Res.2009-2010'!BE558</f>
        <v>0</v>
      </c>
    </row>
    <row r="559" spans="1:57" ht="13.5">
      <c r="A559" s="177">
        <f>+' (1) Cap Res.2009-2010'!BI559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  <c r="BC559" s="42">
        <f>+' (1) Cap Res.2009-2010'!BC559</f>
        <v>0</v>
      </c>
      <c r="BD559" s="42">
        <f>+' (1) Cap Res.2009-2010'!BD559</f>
        <v>0</v>
      </c>
      <c r="BE559" s="42">
        <f>+' (1) Cap Res.2009-2010'!BE559</f>
        <v>0</v>
      </c>
    </row>
    <row r="560" spans="1:57" ht="13.5">
      <c r="A560" s="177">
        <f>+' (1) Cap Res.2009-2010'!BI560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  <c r="BC560" s="42">
        <f>+' (1) Cap Res.2009-2010'!BC560</f>
        <v>0</v>
      </c>
      <c r="BD560" s="42">
        <f>+' (1) Cap Res.2009-2010'!BD560</f>
        <v>0</v>
      </c>
      <c r="BE560" s="42">
        <f>+' (1) Cap Res.2009-2010'!BE560</f>
        <v>0</v>
      </c>
    </row>
    <row r="561" spans="1:57" ht="13.5">
      <c r="A561" s="177">
        <f>+' (1) Cap Res.2009-2010'!BI561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0</v>
      </c>
      <c r="AQ561" s="42">
        <f>+' (1) Cap Res.2009-2010'!AQ561</f>
        <v>-21600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  <c r="BC561" s="42">
        <f>+' (1) Cap Res.2009-2010'!BC561</f>
        <v>0</v>
      </c>
      <c r="BD561" s="42">
        <f>+' (1) Cap Res.2009-2010'!BD561</f>
        <v>0</v>
      </c>
      <c r="BE561" s="42">
        <f>+' (1) Cap Res.2009-2010'!BE561</f>
        <v>0</v>
      </c>
    </row>
    <row r="562" spans="1:57" ht="13.5">
      <c r="A562" s="177">
        <f>+' (1) Cap Res.2009-2010'!BI562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0</v>
      </c>
      <c r="AT562" s="42">
        <f>+' (1) Cap Res.2009-2010'!AT562</f>
        <v>-149872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  <c r="BC562" s="42">
        <f>+' (1) Cap Res.2009-2010'!BC562</f>
        <v>0</v>
      </c>
      <c r="BD562" s="42">
        <f>+' (1) Cap Res.2009-2010'!BD562</f>
        <v>0</v>
      </c>
      <c r="BE562" s="42">
        <f>+' (1) Cap Res.2009-2010'!BE562</f>
        <v>0</v>
      </c>
    </row>
    <row r="563" spans="1:57" ht="13.5">
      <c r="A563" s="177">
        <f>+' (1) Cap Res.2009-2010'!BI563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0</v>
      </c>
      <c r="AV563" s="42">
        <f>+' (1) Cap Res.2009-2010'!AV563</f>
        <v>-4182.3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  <c r="BC563" s="42">
        <f>+' (1) Cap Res.2009-2010'!BC563</f>
        <v>0</v>
      </c>
      <c r="BD563" s="42">
        <f>+' (1) Cap Res.2009-2010'!BD563</f>
        <v>0</v>
      </c>
      <c r="BE563" s="42">
        <f>+' (1) Cap Res.2009-2010'!BE563</f>
        <v>0</v>
      </c>
    </row>
    <row r="564" spans="1:57" ht="13.5">
      <c r="A564" s="177">
        <f>+' (1) Cap Res.2009-2010'!BI564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0</v>
      </c>
      <c r="AY564" s="42">
        <f>+' (1) Cap Res.2009-2010'!AY564</f>
        <v>-40010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  <c r="BC564" s="42">
        <f>+' (1) Cap Res.2009-2010'!BC564</f>
        <v>0</v>
      </c>
      <c r="BD564" s="42">
        <f>+' (1) Cap Res.2009-2010'!BD564</f>
        <v>0</v>
      </c>
      <c r="BE564" s="42">
        <f>+' (1) Cap Res.2009-2010'!BE564</f>
        <v>0</v>
      </c>
    </row>
    <row r="565" spans="1:57" ht="13.5">
      <c r="A565" s="177">
        <f>+' (1) Cap Res.2009-2010'!BI565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  <c r="BC565" s="42">
        <f>+' (1) Cap Res.2009-2010'!BC565</f>
        <v>0</v>
      </c>
      <c r="BD565" s="42">
        <f>+' (1) Cap Res.2009-2010'!BD565</f>
        <v>0</v>
      </c>
      <c r="BE565" s="42">
        <f>+' (1) Cap Res.2009-2010'!BE565</f>
        <v>0</v>
      </c>
    </row>
    <row r="566" spans="1:57" ht="13.5">
      <c r="A566" s="177">
        <f>+' (1) Cap Res.2009-2010'!BI566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0</v>
      </c>
      <c r="AV566" s="42">
        <f>+' (1) Cap Res.2009-2010'!AV566</f>
        <v>-42075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  <c r="BC566" s="42">
        <f>+' (1) Cap Res.2009-2010'!BC566</f>
        <v>0</v>
      </c>
      <c r="BD566" s="42">
        <f>+' (1) Cap Res.2009-2010'!BD566</f>
        <v>0</v>
      </c>
      <c r="BE566" s="42">
        <f>+' (1) Cap Res.2009-2010'!BE566</f>
        <v>0</v>
      </c>
    </row>
    <row r="567" spans="1:57" ht="13.5">
      <c r="A567" s="177">
        <f>+' (1) Cap Res.2009-2010'!BI567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0</v>
      </c>
      <c r="AV567" s="42">
        <f>+' (1) Cap Res.2009-2010'!AV567</f>
        <v>-360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  <c r="BC567" s="42">
        <f>+' (1) Cap Res.2009-2010'!BC567</f>
        <v>0</v>
      </c>
      <c r="BD567" s="42">
        <f>+' (1) Cap Res.2009-2010'!BD567</f>
        <v>0</v>
      </c>
      <c r="BE567" s="42">
        <f>+' (1) Cap Res.2009-2010'!BE567</f>
        <v>0</v>
      </c>
    </row>
    <row r="568" spans="1:57" ht="13.5">
      <c r="A568" s="177">
        <f>+' (1) Cap Res.2009-2010'!BI568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  <c r="BC568" s="42">
        <f>+' (1) Cap Res.2009-2010'!BC568</f>
        <v>0</v>
      </c>
      <c r="BD568" s="42">
        <f>+' (1) Cap Res.2009-2010'!BD568</f>
        <v>0</v>
      </c>
      <c r="BE568" s="42">
        <f>+' (1) Cap Res.2009-2010'!BE568</f>
        <v>0</v>
      </c>
    </row>
    <row r="569" spans="1:57" ht="13.5">
      <c r="A569" s="177">
        <f>+' (1) Cap Res.2009-2010'!BI569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  <c r="BC569" s="42">
        <f>+' (1) Cap Res.2009-2010'!BC569</f>
        <v>0</v>
      </c>
      <c r="BD569" s="42">
        <f>+' (1) Cap Res.2009-2010'!BD569</f>
        <v>0</v>
      </c>
      <c r="BE569" s="42">
        <f>+' (1) Cap Res.2009-2010'!BE569</f>
        <v>0</v>
      </c>
    </row>
    <row r="570" spans="1:57" ht="13.5">
      <c r="A570" s="177">
        <f>+' (1) Cap Res.2009-2010'!BI570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0</v>
      </c>
      <c r="AT570" s="42">
        <f>+' (1) Cap Res.2009-2010'!AT570</f>
        <v>-52725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  <c r="BC570" s="42">
        <f>+' (1) Cap Res.2009-2010'!BC570</f>
        <v>0</v>
      </c>
      <c r="BD570" s="42">
        <f>+' (1) Cap Res.2009-2010'!BD570</f>
        <v>0</v>
      </c>
      <c r="BE570" s="42">
        <f>+' (1) Cap Res.2009-2010'!BE570</f>
        <v>0</v>
      </c>
    </row>
    <row r="571" spans="1:57" ht="13.5">
      <c r="A571" s="177">
        <f>+' (1) Cap Res.2009-2010'!BI571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0</v>
      </c>
      <c r="AY571" s="42">
        <f>+' (1) Cap Res.2009-2010'!AY571</f>
        <v>-1500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  <c r="BC571" s="42">
        <f>+' (1) Cap Res.2009-2010'!BC571</f>
        <v>0</v>
      </c>
      <c r="BD571" s="42">
        <f>+' (1) Cap Res.2009-2010'!BD571</f>
        <v>0</v>
      </c>
      <c r="BE571" s="42">
        <f>+' (1) Cap Res.2009-2010'!BE571</f>
        <v>0</v>
      </c>
    </row>
    <row r="572" spans="1:57" ht="13.5">
      <c r="A572" s="177">
        <f>+' (1) Cap Res.2009-2010'!BI572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0</v>
      </c>
      <c r="AY572" s="42">
        <f>+' (1) Cap Res.2009-2010'!AY572</f>
        <v>-67475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  <c r="BC572" s="42">
        <f>+' (1) Cap Res.2009-2010'!BC572</f>
        <v>0</v>
      </c>
      <c r="BD572" s="42">
        <f>+' (1) Cap Res.2009-2010'!BD572</f>
        <v>0</v>
      </c>
      <c r="BE572" s="42">
        <f>+' (1) Cap Res.2009-2010'!BE572</f>
        <v>0</v>
      </c>
    </row>
    <row r="573" spans="1:57" ht="13.5">
      <c r="A573" s="177">
        <f>+' (1) Cap Res.2009-2010'!BI573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0</v>
      </c>
      <c r="AW573" s="42">
        <f>+' (1) Cap Res.2009-2010'!AW573</f>
        <v>-7200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  <c r="BC573" s="42">
        <f>+' (1) Cap Res.2009-2010'!BC573</f>
        <v>0</v>
      </c>
      <c r="BD573" s="42">
        <f>+' (1) Cap Res.2009-2010'!BD573</f>
        <v>0</v>
      </c>
      <c r="BE573" s="42">
        <f>+' (1) Cap Res.2009-2010'!BE573</f>
        <v>0</v>
      </c>
    </row>
    <row r="574" spans="1:57" ht="13.5">
      <c r="A574" s="177">
        <f>+' (1) Cap Res.2009-2010'!BI574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0</v>
      </c>
      <c r="AY574" s="42">
        <f>+' (1) Cap Res.2009-2010'!AY574</f>
        <v>-18972.14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  <c r="BC574" s="42">
        <f>+' (1) Cap Res.2009-2010'!BC574</f>
        <v>0</v>
      </c>
      <c r="BD574" s="42">
        <f>+' (1) Cap Res.2009-2010'!BD574</f>
        <v>0</v>
      </c>
      <c r="BE574" s="42">
        <f>+' (1) Cap Res.2009-2010'!BE574</f>
        <v>0</v>
      </c>
    </row>
    <row r="575" spans="1:57" ht="13.5">
      <c r="A575" s="177">
        <f>+' (1) Cap Res.2009-2010'!BI575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  <c r="BC575" s="42">
        <f>+' (1) Cap Res.2009-2010'!BC575</f>
        <v>0</v>
      </c>
      <c r="BD575" s="42">
        <f>+' (1) Cap Res.2009-2010'!BD575</f>
        <v>0</v>
      </c>
      <c r="BE575" s="42">
        <f>+' (1) Cap Res.2009-2010'!BE575</f>
        <v>0</v>
      </c>
    </row>
    <row r="576" spans="1:57" ht="13.5">
      <c r="A576" s="177">
        <f>+' (1) Cap Res.2009-2010'!BI576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  <c r="BC576" s="42">
        <f>+' (1) Cap Res.2009-2010'!BC576</f>
        <v>0</v>
      </c>
      <c r="BD576" s="42">
        <f>+' (1) Cap Res.2009-2010'!BD576</f>
        <v>0</v>
      </c>
      <c r="BE576" s="42">
        <f>+' (1) Cap Res.2009-2010'!BE576</f>
        <v>0</v>
      </c>
    </row>
    <row r="577" spans="1:57" ht="13.5">
      <c r="A577" s="177">
        <f>+' (1) Cap Res.2009-2010'!BI577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  <c r="BC577" s="42">
        <f>+' (1) Cap Res.2009-2010'!BC577</f>
        <v>0</v>
      </c>
      <c r="BD577" s="42">
        <f>+' (1) Cap Res.2009-2010'!BD577</f>
        <v>0</v>
      </c>
      <c r="BE577" s="42">
        <f>+' (1) Cap Res.2009-2010'!BE577</f>
        <v>0</v>
      </c>
    </row>
    <row r="578" spans="1:57" ht="13.5">
      <c r="A578" s="177">
        <f>+' (1) Cap Res.2009-2010'!BI578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0</v>
      </c>
      <c r="AY578" s="42">
        <f>+' (1) Cap Res.2009-2010'!AY578</f>
        <v>-44284.7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  <c r="BC578" s="42">
        <f>+' (1) Cap Res.2009-2010'!BC578</f>
        <v>0</v>
      </c>
      <c r="BD578" s="42">
        <f>+' (1) Cap Res.2009-2010'!BD578</f>
        <v>0</v>
      </c>
      <c r="BE578" s="42">
        <f>+' (1) Cap Res.2009-2010'!BE578</f>
        <v>0</v>
      </c>
    </row>
    <row r="579" spans="1:57" ht="13.5">
      <c r="A579" s="177">
        <f>+' (1) Cap Res.2009-2010'!BI579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0</v>
      </c>
      <c r="AY579" s="42">
        <f>+' (1) Cap Res.2009-2010'!AY579</f>
        <v>-2560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  <c r="BC579" s="42">
        <f>+' (1) Cap Res.2009-2010'!BC579</f>
        <v>0</v>
      </c>
      <c r="BD579" s="42">
        <f>+' (1) Cap Res.2009-2010'!BD579</f>
        <v>0</v>
      </c>
      <c r="BE579" s="42">
        <f>+' (1) Cap Res.2009-2010'!BE579</f>
        <v>0</v>
      </c>
    </row>
    <row r="580" spans="1:57" ht="13.5">
      <c r="A580" s="177">
        <f>+' (1) Cap Res.2009-2010'!BI580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0</v>
      </c>
      <c r="AT580" s="42">
        <f>+' (1) Cap Res.2009-2010'!AT580</f>
        <v>-49444.25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  <c r="BC580" s="42">
        <f>+' (1) Cap Res.2009-2010'!BC580</f>
        <v>0</v>
      </c>
      <c r="BD580" s="42">
        <f>+' (1) Cap Res.2009-2010'!BD580</f>
        <v>0</v>
      </c>
      <c r="BE580" s="42">
        <f>+' (1) Cap Res.2009-2010'!BE580</f>
        <v>0</v>
      </c>
    </row>
    <row r="581" spans="1:57" ht="13.5">
      <c r="A581" s="177">
        <f>+' (1) Cap Res.2009-2010'!BI581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0</v>
      </c>
      <c r="AV581" s="42">
        <f>+' (1) Cap Res.2009-2010'!AV581</f>
        <v>-4811.2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  <c r="BC581" s="42">
        <f>+' (1) Cap Res.2009-2010'!BC581</f>
        <v>0</v>
      </c>
      <c r="BD581" s="42">
        <f>+' (1) Cap Res.2009-2010'!BD581</f>
        <v>0</v>
      </c>
      <c r="BE581" s="42">
        <f>+' (1) Cap Res.2009-2010'!BE581</f>
        <v>0</v>
      </c>
    </row>
    <row r="582" spans="1:57" ht="13.5">
      <c r="A582" s="177">
        <f>+' (1) Cap Res.2009-2010'!BI582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0</v>
      </c>
      <c r="AZ582" s="42">
        <f>+' (1) Cap Res.2009-2010'!AZ582</f>
        <v>-22746.1</v>
      </c>
      <c r="BA582" s="42">
        <f>+' (1) Cap Res.2009-2010'!BA582</f>
        <v>0</v>
      </c>
      <c r="BB582" s="42">
        <f>+' (1) Cap Res.2009-2010'!BB582</f>
        <v>0</v>
      </c>
      <c r="BC582" s="42">
        <f>+' (1) Cap Res.2009-2010'!BC582</f>
        <v>0</v>
      </c>
      <c r="BD582" s="42">
        <f>+' (1) Cap Res.2009-2010'!BD582</f>
        <v>0</v>
      </c>
      <c r="BE582" s="42">
        <f>+' (1) Cap Res.2009-2010'!BE582</f>
        <v>0</v>
      </c>
    </row>
    <row r="583" spans="1:57" ht="13.5">
      <c r="A583" s="177">
        <f>+' (1) Cap Res.2009-2010'!BI583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  <c r="BC583" s="42">
        <f>+' (1) Cap Res.2009-2010'!BC583</f>
        <v>0</v>
      </c>
      <c r="BD583" s="42">
        <f>+' (1) Cap Res.2009-2010'!BD583</f>
        <v>0</v>
      </c>
      <c r="BE583" s="42">
        <f>+' (1) Cap Res.2009-2010'!BE583</f>
        <v>0</v>
      </c>
    </row>
    <row r="584" spans="1:57" ht="13.5">
      <c r="A584" s="177">
        <f>+' (1) Cap Res.2009-2010'!BI584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  <c r="BC584" s="42">
        <f>+' (1) Cap Res.2009-2010'!BC584</f>
        <v>0</v>
      </c>
      <c r="BD584" s="42">
        <f>+' (1) Cap Res.2009-2010'!BD584</f>
        <v>0</v>
      </c>
      <c r="BE584" s="42">
        <f>+' (1) Cap Res.2009-2010'!BE584</f>
        <v>0</v>
      </c>
    </row>
    <row r="585" spans="1:57" ht="13.5">
      <c r="A585" s="177">
        <f>+' (1) Cap Res.2009-2010'!BI585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0</v>
      </c>
      <c r="AZ585" s="42">
        <f>+' (1) Cap Res.2009-2010'!AZ585</f>
        <v>-5414.75</v>
      </c>
      <c r="BA585" s="42">
        <f>+' (1) Cap Res.2009-2010'!BA585</f>
        <v>0</v>
      </c>
      <c r="BB585" s="42">
        <f>+' (1) Cap Res.2009-2010'!BB585</f>
        <v>0</v>
      </c>
      <c r="BC585" s="42">
        <f>+' (1) Cap Res.2009-2010'!BC585</f>
        <v>0</v>
      </c>
      <c r="BD585" s="42">
        <f>+' (1) Cap Res.2009-2010'!BD585</f>
        <v>0</v>
      </c>
      <c r="BE585" s="42">
        <f>+' (1) Cap Res.2009-2010'!BE585</f>
        <v>0</v>
      </c>
    </row>
    <row r="586" spans="1:57" ht="13.5">
      <c r="A586" s="177">
        <f>+' (1) Cap Res.2009-2010'!BI586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0</v>
      </c>
      <c r="AZ586" s="42">
        <f>+' (1) Cap Res.2009-2010'!AZ586</f>
        <v>-13417.5</v>
      </c>
      <c r="BA586" s="42">
        <f>+' (1) Cap Res.2009-2010'!BA586</f>
        <v>0</v>
      </c>
      <c r="BB586" s="42">
        <f>+' (1) Cap Res.2009-2010'!BB586</f>
        <v>0</v>
      </c>
      <c r="BC586" s="42">
        <f>+' (1) Cap Res.2009-2010'!BC586</f>
        <v>0</v>
      </c>
      <c r="BD586" s="42">
        <f>+' (1) Cap Res.2009-2010'!BD586</f>
        <v>0</v>
      </c>
      <c r="BE586" s="42">
        <f>+' (1) Cap Res.2009-2010'!BE586</f>
        <v>0</v>
      </c>
    </row>
    <row r="587" spans="1:57" ht="13.5">
      <c r="A587" s="177">
        <f>+' (1) Cap Res.2009-2010'!BI587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0</v>
      </c>
      <c r="AZ587" s="42">
        <f>+' (1) Cap Res.2009-2010'!AZ587</f>
        <v>-11620</v>
      </c>
      <c r="BA587" s="42">
        <f>+' (1) Cap Res.2009-2010'!BA587</f>
        <v>0</v>
      </c>
      <c r="BB587" s="42">
        <f>+' (1) Cap Res.2009-2010'!BB587</f>
        <v>0</v>
      </c>
      <c r="BC587" s="42">
        <f>+' (1) Cap Res.2009-2010'!BC587</f>
        <v>0</v>
      </c>
      <c r="BD587" s="42">
        <f>+' (1) Cap Res.2009-2010'!BD587</f>
        <v>0</v>
      </c>
      <c r="BE587" s="42">
        <f>+' (1) Cap Res.2009-2010'!BE587</f>
        <v>0</v>
      </c>
    </row>
    <row r="588" spans="1:57" ht="13.5">
      <c r="A588" s="177">
        <f>+' (1) Cap Res.2009-2010'!BI588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0</v>
      </c>
      <c r="AZ588" s="42">
        <f>+' (1) Cap Res.2009-2010'!AZ588</f>
        <v>-9877</v>
      </c>
      <c r="BA588" s="42">
        <f>+' (1) Cap Res.2009-2010'!BA588</f>
        <v>0</v>
      </c>
      <c r="BB588" s="42">
        <f>+' (1) Cap Res.2009-2010'!BB588</f>
        <v>0</v>
      </c>
      <c r="BC588" s="42">
        <f>+' (1) Cap Res.2009-2010'!BC588</f>
        <v>0</v>
      </c>
      <c r="BD588" s="42">
        <f>+' (1) Cap Res.2009-2010'!BD588</f>
        <v>0</v>
      </c>
      <c r="BE588" s="42">
        <f>+' (1) Cap Res.2009-2010'!BE588</f>
        <v>0</v>
      </c>
    </row>
    <row r="589" spans="1:57" ht="13.5">
      <c r="A589" s="177">
        <f>+' (1) Cap Res.2009-2010'!BI589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  <c r="BC589" s="42">
        <f>+' (1) Cap Res.2009-2010'!BC589</f>
        <v>0</v>
      </c>
      <c r="BD589" s="42">
        <f>+' (1) Cap Res.2009-2010'!BD589</f>
        <v>0</v>
      </c>
      <c r="BE589" s="42">
        <f>+' (1) Cap Res.2009-2010'!BE589</f>
        <v>0</v>
      </c>
    </row>
    <row r="590" spans="1:57" ht="13.5">
      <c r="A590" s="177">
        <f>+' (1) Cap Res.2009-2010'!BI590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  <c r="BC590" s="42">
        <f>+' (1) Cap Res.2009-2010'!BC590</f>
        <v>0</v>
      </c>
      <c r="BD590" s="42">
        <f>+' (1) Cap Res.2009-2010'!BD590</f>
        <v>0</v>
      </c>
      <c r="BE590" s="42">
        <f>+' (1) Cap Res.2009-2010'!BE590</f>
        <v>0</v>
      </c>
    </row>
    <row r="591" spans="1:57" ht="13.5">
      <c r="A591" s="177">
        <f>+' (1) Cap Res.2009-2010'!BI591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0</v>
      </c>
      <c r="AZ591" s="42">
        <f>+' (1) Cap Res.2009-2010'!AZ591</f>
        <v>-30902.400000000001</v>
      </c>
      <c r="BA591" s="42">
        <f>+' (1) Cap Res.2009-2010'!BA591</f>
        <v>0</v>
      </c>
      <c r="BB591" s="42">
        <f>+' (1) Cap Res.2009-2010'!BB591</f>
        <v>0</v>
      </c>
      <c r="BC591" s="42">
        <f>+' (1) Cap Res.2009-2010'!BC591</f>
        <v>0</v>
      </c>
      <c r="BD591" s="42">
        <f>+' (1) Cap Res.2009-2010'!BD591</f>
        <v>0</v>
      </c>
      <c r="BE591" s="42">
        <f>+' (1) Cap Res.2009-2010'!BE591</f>
        <v>0</v>
      </c>
    </row>
    <row r="592" spans="1:57" ht="13.5">
      <c r="A592" s="177">
        <f>+' (1) Cap Res.2009-2010'!BI592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  <c r="BC592" s="42">
        <f>+' (1) Cap Res.2009-2010'!BC592</f>
        <v>0</v>
      </c>
      <c r="BD592" s="42">
        <f>+' (1) Cap Res.2009-2010'!BD592</f>
        <v>0</v>
      </c>
      <c r="BE592" s="42">
        <f>+' (1) Cap Res.2009-2010'!BE592</f>
        <v>0</v>
      </c>
    </row>
    <row r="593" spans="1:57" ht="13.5">
      <c r="A593" s="177">
        <f>+' (1) Cap Res.2009-2010'!BI593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  <c r="BC593" s="42">
        <f>+' (1) Cap Res.2009-2010'!BC593</f>
        <v>0</v>
      </c>
      <c r="BD593" s="42">
        <f>+' (1) Cap Res.2009-2010'!BD593</f>
        <v>0</v>
      </c>
      <c r="BE593" s="42">
        <f>+' (1) Cap Res.2009-2010'!BE593</f>
        <v>0</v>
      </c>
    </row>
    <row r="594" spans="1:57" ht="13.5">
      <c r="A594" s="177">
        <f>+' (1) Cap Res.2009-2010'!BI594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  <c r="BC594" s="42">
        <f>+' (1) Cap Res.2009-2010'!BC594</f>
        <v>0</v>
      </c>
      <c r="BD594" s="42">
        <f>+' (1) Cap Res.2009-2010'!BD594</f>
        <v>0</v>
      </c>
      <c r="BE594" s="42">
        <f>+' (1) Cap Res.2009-2010'!BE594</f>
        <v>0</v>
      </c>
    </row>
    <row r="595" spans="1:57" ht="13.5">
      <c r="A595" s="177">
        <f>+' (1) Cap Res.2009-2010'!BI595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0</v>
      </c>
      <c r="AY595" s="42">
        <f>+' (1) Cap Res.2009-2010'!AY595</f>
        <v>-5000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  <c r="BC595" s="42">
        <f>+' (1) Cap Res.2009-2010'!BC595</f>
        <v>0</v>
      </c>
      <c r="BD595" s="42">
        <f>+' (1) Cap Res.2009-2010'!BD595</f>
        <v>0</v>
      </c>
      <c r="BE595" s="42">
        <f>+' (1) Cap Res.2009-2010'!BE595</f>
        <v>0</v>
      </c>
    </row>
    <row r="596" spans="1:57" ht="13.5">
      <c r="A596" s="177">
        <f>+' (1) Cap Res.2009-2010'!BI596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  <c r="BC596" s="42">
        <f>+' (1) Cap Res.2009-2010'!BC596</f>
        <v>0</v>
      </c>
      <c r="BD596" s="42">
        <f>+' (1) Cap Res.2009-2010'!BD596</f>
        <v>0</v>
      </c>
      <c r="BE596" s="42">
        <f>+' (1) Cap Res.2009-2010'!BE596</f>
        <v>0</v>
      </c>
    </row>
    <row r="597" spans="1:57" ht="13.5">
      <c r="A597" s="177">
        <f>+' (1) Cap Res.2009-2010'!BI597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  <c r="BC597" s="42">
        <f>+' (1) Cap Res.2009-2010'!BC597</f>
        <v>0</v>
      </c>
      <c r="BD597" s="42">
        <f>+' (1) Cap Res.2009-2010'!BD597</f>
        <v>0</v>
      </c>
      <c r="BE597" s="42">
        <f>+' (1) Cap Res.2009-2010'!BE597</f>
        <v>0</v>
      </c>
    </row>
    <row r="598" spans="1:57" ht="13.5">
      <c r="A598" s="177">
        <f>+' (1) Cap Res.2009-2010'!BI598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0</v>
      </c>
      <c r="AT598" s="42">
        <f>+' (1) Cap Res.2009-2010'!AT598</f>
        <v>-76557.69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  <c r="BC598" s="42">
        <f>+' (1) Cap Res.2009-2010'!BC598</f>
        <v>0</v>
      </c>
      <c r="BD598" s="42">
        <f>+' (1) Cap Res.2009-2010'!BD598</f>
        <v>0</v>
      </c>
      <c r="BE598" s="42">
        <f>+' (1) Cap Res.2009-2010'!BE598</f>
        <v>0</v>
      </c>
    </row>
    <row r="599" spans="1:57" ht="13.5">
      <c r="A599" s="177">
        <f>+' (1) Cap Res.2009-2010'!BI599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0</v>
      </c>
      <c r="AT599" s="42">
        <f>+' (1) Cap Res.2009-2010'!AT599</f>
        <v>-16017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  <c r="BC599" s="42">
        <f>+' (1) Cap Res.2009-2010'!BC599</f>
        <v>0</v>
      </c>
      <c r="BD599" s="42">
        <f>+' (1) Cap Res.2009-2010'!BD599</f>
        <v>0</v>
      </c>
      <c r="BE599" s="42">
        <f>+' (1) Cap Res.2009-2010'!BE599</f>
        <v>0</v>
      </c>
    </row>
    <row r="600" spans="1:57" ht="13.5">
      <c r="A600" s="177">
        <f>+' (1) Cap Res.2009-2010'!BI600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  <c r="BC600" s="42">
        <f>+' (1) Cap Res.2009-2010'!BC600</f>
        <v>0</v>
      </c>
      <c r="BD600" s="42">
        <f>+' (1) Cap Res.2009-2010'!BD600</f>
        <v>0</v>
      </c>
      <c r="BE600" s="42">
        <f>+' (1) Cap Res.2009-2010'!BE600</f>
        <v>0</v>
      </c>
    </row>
    <row r="601" spans="1:57" ht="13.5">
      <c r="A601" s="177">
        <f>+' (1) Cap Res.2009-2010'!BI601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  <c r="BC601" s="42">
        <f>+' (1) Cap Res.2009-2010'!BC601</f>
        <v>0</v>
      </c>
      <c r="BD601" s="42">
        <f>+' (1) Cap Res.2009-2010'!BD601</f>
        <v>0</v>
      </c>
      <c r="BE601" s="42">
        <f>+' (1) Cap Res.2009-2010'!BE601</f>
        <v>0</v>
      </c>
    </row>
    <row r="602" spans="1:57" ht="13.5">
      <c r="A602" s="177">
        <f>+' (1) Cap Res.2009-2010'!BI602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  <c r="BC602" s="42">
        <f>+' (1) Cap Res.2009-2010'!BC602</f>
        <v>0</v>
      </c>
      <c r="BD602" s="42">
        <f>+' (1) Cap Res.2009-2010'!BD602</f>
        <v>0</v>
      </c>
      <c r="BE602" s="42">
        <f>+' (1) Cap Res.2009-2010'!BE602</f>
        <v>0</v>
      </c>
    </row>
    <row r="603" spans="1:57" ht="13.5">
      <c r="A603" s="177">
        <f>+' (1) Cap Res.2009-2010'!BI603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  <c r="BC603" s="42">
        <f>+' (1) Cap Res.2009-2010'!BC603</f>
        <v>0</v>
      </c>
      <c r="BD603" s="42">
        <f>+' (1) Cap Res.2009-2010'!BD603</f>
        <v>0</v>
      </c>
      <c r="BE603" s="42">
        <f>+' (1) Cap Res.2009-2010'!BE603</f>
        <v>0</v>
      </c>
    </row>
    <row r="604" spans="1:57" ht="13.5">
      <c r="A604" s="177">
        <f>+' (1) Cap Res.2009-2010'!BI604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  <c r="BC604" s="42">
        <f>+' (1) Cap Res.2009-2010'!BC604</f>
        <v>0</v>
      </c>
      <c r="BD604" s="42">
        <f>+' (1) Cap Res.2009-2010'!BD604</f>
        <v>0</v>
      </c>
      <c r="BE604" s="42">
        <f>+' (1) Cap Res.2009-2010'!BE604</f>
        <v>0</v>
      </c>
    </row>
    <row r="605" spans="1:57" ht="13.5">
      <c r="A605" s="177">
        <f>+' (1) Cap Res.2009-2010'!BI605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  <c r="BC605" s="42">
        <f>+' (1) Cap Res.2009-2010'!BC605</f>
        <v>0</v>
      </c>
      <c r="BD605" s="42">
        <f>+' (1) Cap Res.2009-2010'!BD605</f>
        <v>0</v>
      </c>
      <c r="BE605" s="42">
        <f>+' (1) Cap Res.2009-2010'!BE605</f>
        <v>0</v>
      </c>
    </row>
    <row r="606" spans="1:57" ht="13.5">
      <c r="A606" s="177">
        <f>+' (1) Cap Res.2009-2010'!BI606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0</v>
      </c>
      <c r="BC606" s="42">
        <f>+' (1) Cap Res.2009-2010'!BC606</f>
        <v>-313.38</v>
      </c>
      <c r="BD606" s="42">
        <f>+' (1) Cap Res.2009-2010'!BD606</f>
        <v>0</v>
      </c>
      <c r="BE606" s="42">
        <f>+' (1) Cap Res.2009-2010'!BE606</f>
        <v>0</v>
      </c>
    </row>
    <row r="607" spans="1:57" ht="13.5">
      <c r="A607" s="177">
        <f>+' (1) Cap Res.2009-2010'!BI607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  <c r="BC607" s="42">
        <f>+' (1) Cap Res.2009-2010'!BC607</f>
        <v>0</v>
      </c>
      <c r="BD607" s="42">
        <f>+' (1) Cap Res.2009-2010'!BD607</f>
        <v>0</v>
      </c>
      <c r="BE607" s="42">
        <f>+' (1) Cap Res.2009-2010'!BE607</f>
        <v>0</v>
      </c>
    </row>
    <row r="608" spans="1:57" ht="13.5">
      <c r="A608" s="177">
        <f>+' (1) Cap Res.2009-2010'!BI608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  <c r="BC608" s="42">
        <f>+' (1) Cap Res.2009-2010'!BC608</f>
        <v>0</v>
      </c>
      <c r="BD608" s="42">
        <f>+' (1) Cap Res.2009-2010'!BD608</f>
        <v>0</v>
      </c>
      <c r="BE608" s="42">
        <f>+' (1) Cap Res.2009-2010'!BE608</f>
        <v>0</v>
      </c>
    </row>
    <row r="609" spans="1:57" ht="13.5">
      <c r="A609" s="177">
        <f>+' (1) Cap Res.2009-2010'!BI609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0</v>
      </c>
      <c r="BB609" s="42">
        <f>+' (1) Cap Res.2009-2010'!BB609</f>
        <v>-8861.6</v>
      </c>
      <c r="BC609" s="42">
        <f>+' (1) Cap Res.2009-2010'!BC609</f>
        <v>0</v>
      </c>
      <c r="BD609" s="42">
        <f>+' (1) Cap Res.2009-2010'!BD609</f>
        <v>0</v>
      </c>
      <c r="BE609" s="42">
        <f>+' (1) Cap Res.2009-2010'!BE609</f>
        <v>0</v>
      </c>
    </row>
    <row r="610" spans="1:57" ht="13.5">
      <c r="A610" s="177">
        <f>+' (1) Cap Res.2009-2010'!BI610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0</v>
      </c>
      <c r="AV610" s="42">
        <f>+' (1) Cap Res.2009-2010'!AV610</f>
        <v>-2367.6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  <c r="BC610" s="42">
        <f>+' (1) Cap Res.2009-2010'!BC610</f>
        <v>0</v>
      </c>
      <c r="BD610" s="42">
        <f>+' (1) Cap Res.2009-2010'!BD610</f>
        <v>0</v>
      </c>
      <c r="BE610" s="42">
        <f>+' (1) Cap Res.2009-2010'!BE610</f>
        <v>0</v>
      </c>
    </row>
    <row r="611" spans="1:57" ht="13.5">
      <c r="A611" s="177">
        <f>+' (1) Cap Res.2009-2010'!BI611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  <c r="BC611" s="42">
        <f>+' (1) Cap Res.2009-2010'!BC611</f>
        <v>0</v>
      </c>
      <c r="BD611" s="42">
        <f>+' (1) Cap Res.2009-2010'!BD611</f>
        <v>0</v>
      </c>
      <c r="BE611" s="42">
        <f>+' (1) Cap Res.2009-2010'!BE611</f>
        <v>0</v>
      </c>
    </row>
    <row r="612" spans="1:57" ht="13.5">
      <c r="A612" s="177">
        <f>+' (1) Cap Res.2009-2010'!BI612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0</v>
      </c>
      <c r="AY612" s="42">
        <f>+' (1) Cap Res.2009-2010'!AY612</f>
        <v>-468445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  <c r="BC612" s="42">
        <f>+' (1) Cap Res.2009-2010'!BC612</f>
        <v>0</v>
      </c>
      <c r="BD612" s="42">
        <f>+' (1) Cap Res.2009-2010'!BD612</f>
        <v>0</v>
      </c>
      <c r="BE612" s="42">
        <f>+' (1) Cap Res.2009-2010'!BE612</f>
        <v>0</v>
      </c>
    </row>
    <row r="613" spans="1:57" ht="13.5">
      <c r="A613" s="177">
        <f>+' (1) Cap Res.2009-2010'!BI613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0</v>
      </c>
      <c r="AV613" s="42">
        <f>+' (1) Cap Res.2009-2010'!AV613</f>
        <v>-54850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  <c r="BC613" s="42">
        <f>+' (1) Cap Res.2009-2010'!BC613</f>
        <v>0</v>
      </c>
      <c r="BD613" s="42">
        <f>+' (1) Cap Res.2009-2010'!BD613</f>
        <v>0</v>
      </c>
      <c r="BE613" s="42">
        <f>+' (1) Cap Res.2009-2010'!BE613</f>
        <v>0</v>
      </c>
    </row>
    <row r="614" spans="1:57" ht="13.5">
      <c r="A614" s="177">
        <f>+' (1) Cap Res.2009-2010'!BI614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0</v>
      </c>
      <c r="BC614" s="42">
        <f>+' (1) Cap Res.2009-2010'!BC614</f>
        <v>-2418.1</v>
      </c>
      <c r="BD614" s="42">
        <f>+' (1) Cap Res.2009-2010'!BD614</f>
        <v>0</v>
      </c>
      <c r="BE614" s="42">
        <f>+' (1) Cap Res.2009-2010'!BE614</f>
        <v>0</v>
      </c>
    </row>
    <row r="615" spans="1:57" ht="13.5">
      <c r="A615" s="177">
        <f>+' (1) Cap Res.2009-2010'!BI615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0</v>
      </c>
      <c r="BA615" s="42">
        <f>+' (1) Cap Res.2009-2010'!BA615</f>
        <v>-7888.31</v>
      </c>
      <c r="BB615" s="42">
        <f>+' (1) Cap Res.2009-2010'!BB615</f>
        <v>0</v>
      </c>
      <c r="BC615" s="42">
        <f>+' (1) Cap Res.2009-2010'!BC615</f>
        <v>0</v>
      </c>
      <c r="BD615" s="42">
        <f>+' (1) Cap Res.2009-2010'!BD615</f>
        <v>0</v>
      </c>
      <c r="BE615" s="42">
        <f>+' (1) Cap Res.2009-2010'!BE615</f>
        <v>0</v>
      </c>
    </row>
    <row r="616" spans="1:57" ht="13.5">
      <c r="A616" s="177">
        <f>+' (1) Cap Res.2009-2010'!BI616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  <c r="BC616" s="42">
        <f>+' (1) Cap Res.2009-2010'!BC616</f>
        <v>0</v>
      </c>
      <c r="BD616" s="42">
        <f>+' (1) Cap Res.2009-2010'!BD616</f>
        <v>0</v>
      </c>
      <c r="BE616" s="42">
        <f>+' (1) Cap Res.2009-2010'!BE616</f>
        <v>0</v>
      </c>
    </row>
    <row r="617" spans="1:57" ht="13.5">
      <c r="A617" s="177">
        <f>+' (1) Cap Res.2009-2010'!BI617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  <c r="BC617" s="42">
        <f>+' (1) Cap Res.2009-2010'!BC617</f>
        <v>0</v>
      </c>
      <c r="BD617" s="42">
        <f>+' (1) Cap Res.2009-2010'!BD617</f>
        <v>0</v>
      </c>
      <c r="BE617" s="42">
        <f>+' (1) Cap Res.2009-2010'!BE617</f>
        <v>0</v>
      </c>
    </row>
    <row r="618" spans="1:57" ht="13.5">
      <c r="A618" s="177">
        <f>+' (1) Cap Res.2009-2010'!BI618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0</v>
      </c>
      <c r="BC618" s="42">
        <f>+' (1) Cap Res.2009-2010'!BC618</f>
        <v>-2374.79</v>
      </c>
      <c r="BD618" s="42">
        <f>+' (1) Cap Res.2009-2010'!BD618</f>
        <v>0</v>
      </c>
      <c r="BE618" s="42">
        <f>+' (1) Cap Res.2009-2010'!BE618</f>
        <v>0</v>
      </c>
    </row>
    <row r="619" spans="1:57" ht="13.5">
      <c r="A619" s="177">
        <f>+' (1) Cap Res.2009-2010'!BI619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0</v>
      </c>
      <c r="BA619" s="42">
        <f>+' (1) Cap Res.2009-2010'!BA619</f>
        <v>-9447.6299999999992</v>
      </c>
      <c r="BB619" s="42">
        <f>+' (1) Cap Res.2009-2010'!BB619</f>
        <v>0</v>
      </c>
      <c r="BC619" s="42">
        <f>+' (1) Cap Res.2009-2010'!BC619</f>
        <v>0</v>
      </c>
      <c r="BD619" s="42">
        <f>+' (1) Cap Res.2009-2010'!BD619</f>
        <v>0</v>
      </c>
      <c r="BE619" s="42">
        <f>+' (1) Cap Res.2009-2010'!BE619</f>
        <v>0</v>
      </c>
    </row>
    <row r="620" spans="1:57" ht="13.5">
      <c r="A620" s="177">
        <f>+' (1) Cap Res.2009-2010'!BI620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0</v>
      </c>
      <c r="BA620" s="42">
        <f>+' (1) Cap Res.2009-2010'!BA620</f>
        <v>-305197.2</v>
      </c>
      <c r="BB620" s="42">
        <f>+' (1) Cap Res.2009-2010'!BB620</f>
        <v>0</v>
      </c>
      <c r="BC620" s="42">
        <f>+' (1) Cap Res.2009-2010'!BC620</f>
        <v>0</v>
      </c>
      <c r="BD620" s="42">
        <f>+' (1) Cap Res.2009-2010'!BD620</f>
        <v>0</v>
      </c>
      <c r="BE620" s="42">
        <f>+' (1) Cap Res.2009-2010'!BE620</f>
        <v>0</v>
      </c>
    </row>
    <row r="621" spans="1:57" ht="13.5">
      <c r="A621" s="177">
        <f>+' (1) Cap Res.2009-2010'!BI621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  <c r="BC621" s="42">
        <f>+' (1) Cap Res.2009-2010'!BC621</f>
        <v>0</v>
      </c>
      <c r="BD621" s="42">
        <f>+' (1) Cap Res.2009-2010'!BD621</f>
        <v>0</v>
      </c>
      <c r="BE621" s="42">
        <f>+' (1) Cap Res.2009-2010'!BE621</f>
        <v>0</v>
      </c>
    </row>
    <row r="622" spans="1:57" ht="13.5">
      <c r="A622" s="177">
        <f>+' (1) Cap Res.2009-2010'!BI622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0</v>
      </c>
      <c r="AY622" s="42">
        <f>+' (1) Cap Res.2009-2010'!AY622</f>
        <v>-32970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  <c r="BC622" s="42">
        <f>+' (1) Cap Res.2009-2010'!BC622</f>
        <v>0</v>
      </c>
      <c r="BD622" s="42">
        <f>+' (1) Cap Res.2009-2010'!BD622</f>
        <v>0</v>
      </c>
      <c r="BE622" s="42">
        <f>+' (1) Cap Res.2009-2010'!BE622</f>
        <v>0</v>
      </c>
    </row>
    <row r="623" spans="1:57" ht="13.5">
      <c r="A623" s="177">
        <f>+' (1) Cap Res.2009-2010'!BI623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  <c r="BC623" s="42">
        <f>+' (1) Cap Res.2009-2010'!BC623</f>
        <v>0</v>
      </c>
      <c r="BD623" s="42">
        <f>+' (1) Cap Res.2009-2010'!BD623</f>
        <v>0</v>
      </c>
      <c r="BE623" s="42">
        <f>+' (1) Cap Res.2009-2010'!BE623</f>
        <v>0</v>
      </c>
    </row>
    <row r="624" spans="1:57" ht="13.5">
      <c r="A624" s="177">
        <f>+' (1) Cap Res.2009-2010'!BI624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  <c r="BC624" s="42">
        <f>+' (1) Cap Res.2009-2010'!BC624</f>
        <v>0</v>
      </c>
      <c r="BD624" s="42">
        <f>+' (1) Cap Res.2009-2010'!BD624</f>
        <v>0</v>
      </c>
      <c r="BE624" s="42">
        <f>+' (1) Cap Res.2009-2010'!BE624</f>
        <v>0</v>
      </c>
    </row>
    <row r="625" spans="1:57" ht="13.5">
      <c r="A625" s="177">
        <f>+' (1) Cap Res.2009-2010'!BI625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  <c r="BC625" s="42">
        <f>+' (1) Cap Res.2009-2010'!BC625</f>
        <v>0</v>
      </c>
      <c r="BD625" s="42">
        <f>+' (1) Cap Res.2009-2010'!BD625</f>
        <v>0</v>
      </c>
      <c r="BE625" s="42">
        <f>+' (1) Cap Res.2009-2010'!BE625</f>
        <v>0</v>
      </c>
    </row>
    <row r="626" spans="1:57" ht="13.5">
      <c r="A626" s="177">
        <f>+' (1) Cap Res.2009-2010'!BI626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  <c r="BC626" s="42">
        <f>+' (1) Cap Res.2009-2010'!BC626</f>
        <v>0</v>
      </c>
      <c r="BD626" s="42">
        <f>+' (1) Cap Res.2009-2010'!BD626</f>
        <v>0</v>
      </c>
      <c r="BE626" s="42">
        <f>+' (1) Cap Res.2009-2010'!BE626</f>
        <v>0</v>
      </c>
    </row>
    <row r="627" spans="1:57" ht="13.5">
      <c r="A627" s="177">
        <f>+' (1) Cap Res.2009-2010'!BI627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0</v>
      </c>
      <c r="AY627" s="42">
        <f>+' (1) Cap Res.2009-2010'!AY627</f>
        <v>-52706.46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  <c r="BC627" s="42">
        <f>+' (1) Cap Res.2009-2010'!BC627</f>
        <v>0</v>
      </c>
      <c r="BD627" s="42">
        <f>+' (1) Cap Res.2009-2010'!BD627</f>
        <v>0</v>
      </c>
      <c r="BE627" s="42">
        <f>+' (1) Cap Res.2009-2010'!BE627</f>
        <v>0</v>
      </c>
    </row>
    <row r="628" spans="1:57" ht="13.5">
      <c r="A628" s="177">
        <f>+' (1) Cap Res.2009-2010'!BI628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  <c r="BC628" s="42">
        <f>+' (1) Cap Res.2009-2010'!BC628</f>
        <v>0</v>
      </c>
      <c r="BD628" s="42">
        <f>+' (1) Cap Res.2009-2010'!BD628</f>
        <v>0</v>
      </c>
      <c r="BE628" s="42">
        <f>+' (1) Cap Res.2009-2010'!BE628</f>
        <v>0</v>
      </c>
    </row>
    <row r="629" spans="1:57" ht="13.5">
      <c r="A629" s="177">
        <f>+' (1) Cap Res.2009-2010'!BI629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0</v>
      </c>
      <c r="BC629" s="42">
        <f>+' (1) Cap Res.2009-2010'!BC629</f>
        <v>-90900</v>
      </c>
      <c r="BD629" s="42">
        <f>+' (1) Cap Res.2009-2010'!BD629</f>
        <v>0</v>
      </c>
      <c r="BE629" s="42">
        <f>+' (1) Cap Res.2009-2010'!BE629</f>
        <v>0</v>
      </c>
    </row>
    <row r="630" spans="1:57" ht="13.5">
      <c r="A630" s="177">
        <f>+' (1) Cap Res.2009-2010'!BI630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  <c r="BC630" s="42">
        <f>+' (1) Cap Res.2009-2010'!BC630</f>
        <v>0</v>
      </c>
      <c r="BD630" s="42">
        <f>+' (1) Cap Res.2009-2010'!BD630</f>
        <v>0</v>
      </c>
      <c r="BE630" s="42">
        <f>+' (1) Cap Res.2009-2010'!BE630</f>
        <v>0</v>
      </c>
    </row>
    <row r="631" spans="1:57" ht="13.5">
      <c r="A631" s="177">
        <f>+' (1) Cap Res.2009-2010'!BI631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  <c r="BC631" s="42">
        <f>+' (1) Cap Res.2009-2010'!BC631</f>
        <v>0</v>
      </c>
      <c r="BD631" s="42">
        <f>+' (1) Cap Res.2009-2010'!BD631</f>
        <v>0</v>
      </c>
      <c r="BE631" s="42">
        <f>+' (1) Cap Res.2009-2010'!BE631</f>
        <v>0</v>
      </c>
    </row>
    <row r="632" spans="1:57" ht="13.5">
      <c r="A632" s="177">
        <f>+' (1) Cap Res.2009-2010'!BI632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  <c r="BC632" s="42">
        <f>+' (1) Cap Res.2009-2010'!BC632</f>
        <v>0</v>
      </c>
      <c r="BD632" s="42">
        <f>+' (1) Cap Res.2009-2010'!BD632</f>
        <v>0</v>
      </c>
      <c r="BE632" s="42">
        <f>+' (1) Cap Res.2009-2010'!BE632</f>
        <v>0</v>
      </c>
    </row>
    <row r="633" spans="1:57" ht="13.5">
      <c r="A633" s="177">
        <f>+' (1) Cap Res.2009-2010'!BI633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  <c r="BC633" s="42">
        <f>+' (1) Cap Res.2009-2010'!BC633</f>
        <v>0</v>
      </c>
      <c r="BD633" s="42">
        <f>+' (1) Cap Res.2009-2010'!BD633</f>
        <v>0</v>
      </c>
      <c r="BE633" s="42">
        <f>+' (1) Cap Res.2009-2010'!BE633</f>
        <v>0</v>
      </c>
    </row>
    <row r="634" spans="1:57" ht="13.5">
      <c r="A634" s="177">
        <f>+' (1) Cap Res.2009-2010'!BI634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  <c r="BC634" s="42">
        <f>+' (1) Cap Res.2009-2010'!BC634</f>
        <v>0</v>
      </c>
      <c r="BD634" s="42">
        <f>+' (1) Cap Res.2009-2010'!BD634</f>
        <v>0</v>
      </c>
      <c r="BE634" s="42">
        <f>+' (1) Cap Res.2009-2010'!BE634</f>
        <v>0</v>
      </c>
    </row>
    <row r="635" spans="1:57" ht="13.5">
      <c r="A635" s="177">
        <f>+' (1) Cap Res.2009-2010'!BI635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  <c r="BC635" s="42">
        <f>+' (1) Cap Res.2009-2010'!BC635</f>
        <v>0</v>
      </c>
      <c r="BD635" s="42">
        <f>+' (1) Cap Res.2009-2010'!BD635</f>
        <v>0</v>
      </c>
      <c r="BE635" s="42">
        <f>+' (1) Cap Res.2009-2010'!BE635</f>
        <v>0</v>
      </c>
    </row>
    <row r="636" spans="1:57" ht="13.5">
      <c r="A636" s="177">
        <f>+' (1) Cap Res.2009-2010'!BI636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  <c r="BC636" s="42">
        <f>+' (1) Cap Res.2009-2010'!BC636</f>
        <v>0</v>
      </c>
      <c r="BD636" s="42">
        <f>+' (1) Cap Res.2009-2010'!BD636</f>
        <v>0</v>
      </c>
      <c r="BE636" s="42">
        <f>+' (1) Cap Res.2009-2010'!BE636</f>
        <v>0</v>
      </c>
    </row>
    <row r="637" spans="1:57" ht="13.5">
      <c r="A637" s="177">
        <f>+' (1) Cap Res.2009-2010'!BI637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  <c r="BC637" s="42">
        <f>+' (1) Cap Res.2009-2010'!BC637</f>
        <v>0</v>
      </c>
      <c r="BD637" s="42">
        <f>+' (1) Cap Res.2009-2010'!BD637</f>
        <v>0</v>
      </c>
      <c r="BE637" s="42">
        <f>+' (1) Cap Res.2009-2010'!BE637</f>
        <v>0</v>
      </c>
    </row>
    <row r="638" spans="1:57" ht="13.5">
      <c r="A638" s="177">
        <f>+' (1) Cap Res.2009-2010'!BI638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0</v>
      </c>
      <c r="BC638" s="42">
        <f>+' (1) Cap Res.2009-2010'!BC638</f>
        <v>-13266.69</v>
      </c>
      <c r="BD638" s="42">
        <f>+' (1) Cap Res.2009-2010'!BD638</f>
        <v>0</v>
      </c>
      <c r="BE638" s="42">
        <f>+' (1) Cap Res.2009-2010'!BE638</f>
        <v>0</v>
      </c>
    </row>
    <row r="639" spans="1:57" ht="13.5">
      <c r="A639" s="177">
        <f>+' (1) Cap Res.2009-2010'!BI639</f>
        <v>39598</v>
      </c>
      <c r="B639" s="42">
        <f>+' (1) Cap Res.2009-2010'!B639</f>
        <v>0</v>
      </c>
      <c r="C639" s="42">
        <f>+' (1) Cap Res.2009-2010'!C639</f>
        <v>0</v>
      </c>
      <c r="D639" s="42">
        <f>+' (1) Cap Res.2009-2010'!D639</f>
        <v>0</v>
      </c>
      <c r="E639" s="42">
        <f>+' (1) Cap Res.2009-2010'!E639</f>
        <v>0</v>
      </c>
      <c r="F639" s="42">
        <f>+' (1) Cap Res.2009-2010'!F639</f>
        <v>0</v>
      </c>
      <c r="G639" s="42">
        <f>+' (1) Cap Res.2009-2010'!G639</f>
        <v>0</v>
      </c>
      <c r="H639" s="42">
        <f>+' (1) Cap Res.2009-2010'!H639</f>
        <v>0</v>
      </c>
      <c r="I639" s="42">
        <f>+' (1) Cap Res.2009-2010'!I639</f>
        <v>0</v>
      </c>
      <c r="J639" s="42">
        <f>+' (1) Cap Res.2009-2010'!J639</f>
        <v>0</v>
      </c>
      <c r="K639" s="42">
        <f>+' (1) Cap Res.2009-2010'!K639</f>
        <v>0</v>
      </c>
      <c r="L639" s="42">
        <f>+' (1) Cap Res.2009-2010'!L639</f>
        <v>0</v>
      </c>
      <c r="M639" s="42">
        <f>+' (1) Cap Res.2009-2010'!M639</f>
        <v>0</v>
      </c>
      <c r="N639" s="42">
        <f>+' (1) Cap Res.2009-2010'!N639</f>
        <v>0</v>
      </c>
      <c r="O639" s="42">
        <f>+' (1) Cap Res.2009-2010'!O639</f>
        <v>0</v>
      </c>
      <c r="P639" s="42">
        <f>+' (1) Cap Res.2009-2010'!P639</f>
        <v>0</v>
      </c>
      <c r="Q639" s="42">
        <f>+' (1) Cap Res.2009-2010'!Q639</f>
        <v>0</v>
      </c>
      <c r="R639" s="42">
        <f>+' (1) Cap Res.2009-2010'!R639</f>
        <v>0</v>
      </c>
      <c r="S639" s="42">
        <f>+' (1) Cap Res.2009-2010'!S639</f>
        <v>0</v>
      </c>
      <c r="T639" s="42">
        <f>+' (1) Cap Res.2009-2010'!T639</f>
        <v>0</v>
      </c>
      <c r="U639" s="42">
        <f>+' (1) Cap Res.2009-2010'!U639</f>
        <v>0</v>
      </c>
      <c r="V639" s="42">
        <f>+' (1) Cap Res.2009-2010'!V639</f>
        <v>0</v>
      </c>
      <c r="W639" s="42">
        <f>+' (1) Cap Res.2009-2010'!W639</f>
        <v>0</v>
      </c>
      <c r="X639" s="42">
        <f>+' (1) Cap Res.2009-2010'!X639</f>
        <v>0</v>
      </c>
      <c r="Y639" s="42">
        <f>+' (1) Cap Res.2009-2010'!Y639</f>
        <v>0</v>
      </c>
      <c r="Z639" s="42">
        <f>+' (1) Cap Res.2009-2010'!Z639</f>
        <v>0</v>
      </c>
      <c r="AA639" s="42">
        <f>+' (1) Cap Res.2009-2010'!AA639</f>
        <v>0</v>
      </c>
      <c r="AB639" s="42">
        <f>+' (1) Cap Res.2009-2010'!AB639</f>
        <v>0</v>
      </c>
      <c r="AC639" s="42">
        <f>+' (1) Cap Res.2009-2010'!AC639</f>
        <v>0</v>
      </c>
      <c r="AD639" s="42">
        <f>+' (1) Cap Res.2009-2010'!AD639</f>
        <v>0</v>
      </c>
      <c r="AE639" s="42">
        <f>+' (1) Cap Res.2009-2010'!AE639</f>
        <v>0</v>
      </c>
      <c r="AF639" s="42">
        <f>+' (1) Cap Res.2009-2010'!AF639</f>
        <v>0</v>
      </c>
      <c r="AG639" s="42">
        <f>+' (1) Cap Res.2009-2010'!AG639</f>
        <v>0</v>
      </c>
      <c r="AH639" s="42">
        <f>+' (1) Cap Res.2009-2010'!AH639</f>
        <v>0</v>
      </c>
      <c r="AI639" s="42">
        <f>+' (1) Cap Res.2009-2010'!AI639</f>
        <v>0</v>
      </c>
      <c r="AJ639" s="42">
        <f>+' (1) Cap Res.2009-2010'!AJ639</f>
        <v>0</v>
      </c>
      <c r="AK639" s="42">
        <f>+' (1) Cap Res.2009-2010'!AK639</f>
        <v>0</v>
      </c>
      <c r="AL639" s="42">
        <f>+' (1) Cap Res.2009-2010'!AL639</f>
        <v>0</v>
      </c>
      <c r="AM639" s="42">
        <f>+' (1) Cap Res.2009-2010'!AM639</f>
        <v>0</v>
      </c>
      <c r="AN639" s="42">
        <f>+' (1) Cap Res.2009-2010'!AN639</f>
        <v>0</v>
      </c>
      <c r="AO639" s="42">
        <f>+' (1) Cap Res.2009-2010'!AO639</f>
        <v>0</v>
      </c>
      <c r="AP639" s="42">
        <f>+' (1) Cap Res.2009-2010'!AP639</f>
        <v>0</v>
      </c>
      <c r="AQ639" s="42">
        <f>+' (1) Cap Res.2009-2010'!AQ639</f>
        <v>0</v>
      </c>
      <c r="AR639" s="42">
        <f>+' (1) Cap Res.2009-2010'!AR639</f>
        <v>0</v>
      </c>
      <c r="AS639" s="42">
        <f>+' (1) Cap Res.2009-2010'!AS639</f>
        <v>0</v>
      </c>
      <c r="AT639" s="42">
        <f>+' (1) Cap Res.2009-2010'!AT639</f>
        <v>0</v>
      </c>
      <c r="AU639" s="42">
        <f>+' (1) Cap Res.2009-2010'!AU639</f>
        <v>0</v>
      </c>
      <c r="AV639" s="42">
        <f>+' (1) Cap Res.2009-2010'!AV639</f>
        <v>0</v>
      </c>
      <c r="AW639" s="42">
        <f>+' (1) Cap Res.2009-2010'!AW639</f>
        <v>0</v>
      </c>
      <c r="AX639" s="42">
        <f>+' (1) Cap Res.2009-2010'!AX639</f>
        <v>0</v>
      </c>
      <c r="AY639" s="42">
        <f>+' (1) Cap Res.2009-2010'!AY639</f>
        <v>0</v>
      </c>
      <c r="AZ639" s="42">
        <f>+' (1) Cap Res.2009-2010'!AZ639</f>
        <v>0</v>
      </c>
      <c r="BA639" s="42">
        <f>+' (1) Cap Res.2009-2010'!BA639</f>
        <v>0</v>
      </c>
      <c r="BB639" s="42">
        <f>+' (1) Cap Res.2009-2010'!BB639</f>
        <v>0</v>
      </c>
      <c r="BC639" s="42">
        <f>+' (1) Cap Res.2009-2010'!BC639</f>
        <v>0</v>
      </c>
      <c r="BD639" s="42">
        <f>+' (1) Cap Res.2009-2010'!BD639</f>
        <v>0</v>
      </c>
      <c r="BE639" s="42">
        <f>+' (1) Cap Res.2009-2010'!BE639</f>
        <v>0</v>
      </c>
    </row>
    <row r="640" spans="1:57" ht="13.5">
      <c r="A640" s="177">
        <f>+' (1) Cap Res.2009-2010'!BI640</f>
        <v>39598</v>
      </c>
      <c r="B640" s="42">
        <f>+' (1) Cap Res.2009-2010'!B640</f>
        <v>0</v>
      </c>
      <c r="C640" s="42">
        <f>+' (1) Cap Res.2009-2010'!C640</f>
        <v>0</v>
      </c>
      <c r="D640" s="42">
        <f>+' (1) Cap Res.2009-2010'!D640</f>
        <v>0</v>
      </c>
      <c r="E640" s="42">
        <f>+' (1) Cap Res.2009-2010'!E640</f>
        <v>0</v>
      </c>
      <c r="F640" s="42">
        <f>+' (1) Cap Res.2009-2010'!F640</f>
        <v>0</v>
      </c>
      <c r="G640" s="42">
        <f>+' (1) Cap Res.2009-2010'!G640</f>
        <v>0</v>
      </c>
      <c r="H640" s="42">
        <f>+' (1) Cap Res.2009-2010'!H640</f>
        <v>0</v>
      </c>
      <c r="I640" s="42">
        <f>+' (1) Cap Res.2009-2010'!I640</f>
        <v>0</v>
      </c>
      <c r="J640" s="42">
        <f>+' (1) Cap Res.2009-2010'!J640</f>
        <v>0</v>
      </c>
      <c r="K640" s="42">
        <f>+' (1) Cap Res.2009-2010'!K640</f>
        <v>0</v>
      </c>
      <c r="L640" s="42">
        <f>+' (1) Cap Res.2009-2010'!L640</f>
        <v>0</v>
      </c>
      <c r="M640" s="42">
        <f>+' (1) Cap Res.2009-2010'!M640</f>
        <v>0</v>
      </c>
      <c r="N640" s="42">
        <f>+' (1) Cap Res.2009-2010'!N640</f>
        <v>0</v>
      </c>
      <c r="O640" s="42">
        <f>+' (1) Cap Res.2009-2010'!O640</f>
        <v>0</v>
      </c>
      <c r="P640" s="42">
        <f>+' (1) Cap Res.2009-2010'!P640</f>
        <v>0</v>
      </c>
      <c r="Q640" s="42">
        <f>+' (1) Cap Res.2009-2010'!Q640</f>
        <v>0</v>
      </c>
      <c r="R640" s="42">
        <f>+' (1) Cap Res.2009-2010'!R640</f>
        <v>0</v>
      </c>
      <c r="S640" s="42">
        <f>+' (1) Cap Res.2009-2010'!S640</f>
        <v>0</v>
      </c>
      <c r="T640" s="42">
        <f>+' (1) Cap Res.2009-2010'!T640</f>
        <v>0</v>
      </c>
      <c r="U640" s="42">
        <f>+' (1) Cap Res.2009-2010'!U640</f>
        <v>0</v>
      </c>
      <c r="V640" s="42">
        <f>+' (1) Cap Res.2009-2010'!V640</f>
        <v>0</v>
      </c>
      <c r="W640" s="42">
        <f>+' (1) Cap Res.2009-2010'!W640</f>
        <v>0</v>
      </c>
      <c r="X640" s="42">
        <f>+' (1) Cap Res.2009-2010'!X640</f>
        <v>0</v>
      </c>
      <c r="Y640" s="42">
        <f>+' (1) Cap Res.2009-2010'!Y640</f>
        <v>0</v>
      </c>
      <c r="Z640" s="42">
        <f>+' (1) Cap Res.2009-2010'!Z640</f>
        <v>0</v>
      </c>
      <c r="AA640" s="42">
        <f>+' (1) Cap Res.2009-2010'!AA640</f>
        <v>0</v>
      </c>
      <c r="AB640" s="42">
        <f>+' (1) Cap Res.2009-2010'!AB640</f>
        <v>0</v>
      </c>
      <c r="AC640" s="42">
        <f>+' (1) Cap Res.2009-2010'!AC640</f>
        <v>0</v>
      </c>
      <c r="AD640" s="42">
        <f>+' (1) Cap Res.2009-2010'!AD640</f>
        <v>0</v>
      </c>
      <c r="AE640" s="42">
        <f>+' (1) Cap Res.2009-2010'!AE640</f>
        <v>0</v>
      </c>
      <c r="AF640" s="42">
        <f>+' (1) Cap Res.2009-2010'!AF640</f>
        <v>0</v>
      </c>
      <c r="AG640" s="42">
        <f>+' (1) Cap Res.2009-2010'!AG640</f>
        <v>0</v>
      </c>
      <c r="AH640" s="42">
        <f>+' (1) Cap Res.2009-2010'!AH640</f>
        <v>0</v>
      </c>
      <c r="AI640" s="42">
        <f>+' (1) Cap Res.2009-2010'!AI640</f>
        <v>0</v>
      </c>
      <c r="AJ640" s="42">
        <f>+' (1) Cap Res.2009-2010'!AJ640</f>
        <v>0</v>
      </c>
      <c r="AK640" s="42">
        <f>+' (1) Cap Res.2009-2010'!AK640</f>
        <v>0</v>
      </c>
      <c r="AL640" s="42">
        <f>+' (1) Cap Res.2009-2010'!AL640</f>
        <v>0</v>
      </c>
      <c r="AM640" s="42">
        <f>+' (1) Cap Res.2009-2010'!AM640</f>
        <v>0</v>
      </c>
      <c r="AN640" s="42">
        <f>+' (1) Cap Res.2009-2010'!AN640</f>
        <v>0</v>
      </c>
      <c r="AO640" s="42">
        <f>+' (1) Cap Res.2009-2010'!AO640</f>
        <v>0</v>
      </c>
      <c r="AP640" s="42">
        <f>+' (1) Cap Res.2009-2010'!AP640</f>
        <v>0</v>
      </c>
      <c r="AQ640" s="42">
        <f>+' (1) Cap Res.2009-2010'!AQ640</f>
        <v>0</v>
      </c>
      <c r="AR640" s="42">
        <f>+' (1) Cap Res.2009-2010'!AR640</f>
        <v>0</v>
      </c>
      <c r="AS640" s="42">
        <f>+' (1) Cap Res.2009-2010'!AS640</f>
        <v>0</v>
      </c>
      <c r="AT640" s="42">
        <f>+' (1) Cap Res.2009-2010'!AT640</f>
        <v>0</v>
      </c>
      <c r="AU640" s="42">
        <f>+' (1) Cap Res.2009-2010'!AU640</f>
        <v>0</v>
      </c>
      <c r="AV640" s="42">
        <f>+' (1) Cap Res.2009-2010'!AV640</f>
        <v>0</v>
      </c>
      <c r="AW640" s="42">
        <f>+' (1) Cap Res.2009-2010'!AW640</f>
        <v>0</v>
      </c>
      <c r="AX640" s="42">
        <f>+' (1) Cap Res.2009-2010'!AX640</f>
        <v>0</v>
      </c>
      <c r="AY640" s="42">
        <f>+' (1) Cap Res.2009-2010'!AY640</f>
        <v>0</v>
      </c>
      <c r="AZ640" s="42">
        <f>+' (1) Cap Res.2009-2010'!AZ640</f>
        <v>0</v>
      </c>
      <c r="BA640" s="42">
        <f>+' (1) Cap Res.2009-2010'!BA640</f>
        <v>0</v>
      </c>
      <c r="BB640" s="42">
        <f>+' (1) Cap Res.2009-2010'!BB640</f>
        <v>0</v>
      </c>
      <c r="BC640" s="42">
        <f>+' (1) Cap Res.2009-2010'!BC640</f>
        <v>0</v>
      </c>
      <c r="BD640" s="42">
        <f>+' (1) Cap Res.2009-2010'!BD640</f>
        <v>0</v>
      </c>
      <c r="BE640" s="42">
        <f>+' (1) Cap Res.2009-2010'!BE640</f>
        <v>0</v>
      </c>
    </row>
    <row r="641" spans="1:57" ht="13.5">
      <c r="A641" s="177">
        <f>+' (1) Cap Res.2009-2010'!BI641</f>
        <v>39628</v>
      </c>
      <c r="B641" s="42">
        <f>+' (1) Cap Res.2009-2010'!B641</f>
        <v>0</v>
      </c>
      <c r="C641" s="42">
        <f>+' (1) Cap Res.2009-2010'!C641</f>
        <v>0</v>
      </c>
      <c r="D641" s="42">
        <f>+' (1) Cap Res.2009-2010'!D641</f>
        <v>0</v>
      </c>
      <c r="E641" s="42">
        <f>+' (1) Cap Res.2009-2010'!E641</f>
        <v>0</v>
      </c>
      <c r="F641" s="42">
        <f>+' (1) Cap Res.2009-2010'!F641</f>
        <v>0</v>
      </c>
      <c r="G641" s="42">
        <f>+' (1) Cap Res.2009-2010'!G641</f>
        <v>0</v>
      </c>
      <c r="H641" s="42">
        <f>+' (1) Cap Res.2009-2010'!H641</f>
        <v>0</v>
      </c>
      <c r="I641" s="42">
        <f>+' (1) Cap Res.2009-2010'!I641</f>
        <v>0</v>
      </c>
      <c r="J641" s="42">
        <f>+' (1) Cap Res.2009-2010'!J641</f>
        <v>0</v>
      </c>
      <c r="K641" s="42">
        <f>+' (1) Cap Res.2009-2010'!K641</f>
        <v>0</v>
      </c>
      <c r="L641" s="42">
        <f>+' (1) Cap Res.2009-2010'!L641</f>
        <v>0</v>
      </c>
      <c r="M641" s="42">
        <f>+' (1) Cap Res.2009-2010'!M641</f>
        <v>0</v>
      </c>
      <c r="N641" s="42">
        <f>+' (1) Cap Res.2009-2010'!N641</f>
        <v>0</v>
      </c>
      <c r="O641" s="42">
        <f>+' (1) Cap Res.2009-2010'!O641</f>
        <v>0</v>
      </c>
      <c r="P641" s="42">
        <f>+' (1) Cap Res.2009-2010'!P641</f>
        <v>0</v>
      </c>
      <c r="Q641" s="42">
        <f>+' (1) Cap Res.2009-2010'!Q641</f>
        <v>0</v>
      </c>
      <c r="R641" s="42">
        <f>+' (1) Cap Res.2009-2010'!R641</f>
        <v>0</v>
      </c>
      <c r="S641" s="42">
        <f>+' (1) Cap Res.2009-2010'!S641</f>
        <v>0</v>
      </c>
      <c r="T641" s="42">
        <f>+' (1) Cap Res.2009-2010'!T641</f>
        <v>0</v>
      </c>
      <c r="U641" s="42">
        <f>+' (1) Cap Res.2009-2010'!U641</f>
        <v>0</v>
      </c>
      <c r="V641" s="42">
        <f>+' (1) Cap Res.2009-2010'!V641</f>
        <v>0</v>
      </c>
      <c r="W641" s="42">
        <f>+' (1) Cap Res.2009-2010'!W641</f>
        <v>0</v>
      </c>
      <c r="X641" s="42">
        <f>+' (1) Cap Res.2009-2010'!X641</f>
        <v>0</v>
      </c>
      <c r="Y641" s="42">
        <f>+' (1) Cap Res.2009-2010'!Y641</f>
        <v>0</v>
      </c>
      <c r="Z641" s="42">
        <f>+' (1) Cap Res.2009-2010'!Z641</f>
        <v>0</v>
      </c>
      <c r="AA641" s="42">
        <f>+' (1) Cap Res.2009-2010'!AA641</f>
        <v>0</v>
      </c>
      <c r="AB641" s="42">
        <f>+' (1) Cap Res.2009-2010'!AB641</f>
        <v>0</v>
      </c>
      <c r="AC641" s="42">
        <f>+' (1) Cap Res.2009-2010'!AC641</f>
        <v>0</v>
      </c>
      <c r="AD641" s="42">
        <f>+' (1) Cap Res.2009-2010'!AD641</f>
        <v>0</v>
      </c>
      <c r="AE641" s="42">
        <f>+' (1) Cap Res.2009-2010'!AE641</f>
        <v>0</v>
      </c>
      <c r="AF641" s="42">
        <f>+' (1) Cap Res.2009-2010'!AF641</f>
        <v>0</v>
      </c>
      <c r="AG641" s="42">
        <f>+' (1) Cap Res.2009-2010'!AG641</f>
        <v>0</v>
      </c>
      <c r="AH641" s="42">
        <f>+' (1) Cap Res.2009-2010'!AH641</f>
        <v>0</v>
      </c>
      <c r="AI641" s="42">
        <f>+' (1) Cap Res.2009-2010'!AI641</f>
        <v>0</v>
      </c>
      <c r="AJ641" s="42">
        <f>+' (1) Cap Res.2009-2010'!AJ641</f>
        <v>0</v>
      </c>
      <c r="AK641" s="42">
        <f>+' (1) Cap Res.2009-2010'!AK641</f>
        <v>0</v>
      </c>
      <c r="AL641" s="42">
        <f>+' (1) Cap Res.2009-2010'!AL641</f>
        <v>0</v>
      </c>
      <c r="AM641" s="42">
        <f>+' (1) Cap Res.2009-2010'!AM641</f>
        <v>0</v>
      </c>
      <c r="AN641" s="42">
        <f>+' (1) Cap Res.2009-2010'!AN641</f>
        <v>0</v>
      </c>
      <c r="AO641" s="42">
        <f>+' (1) Cap Res.2009-2010'!AO641</f>
        <v>0</v>
      </c>
      <c r="AP641" s="42">
        <f>+' (1) Cap Res.2009-2010'!AP641</f>
        <v>0</v>
      </c>
      <c r="AQ641" s="42">
        <f>+' (1) Cap Res.2009-2010'!AQ641</f>
        <v>0</v>
      </c>
      <c r="AR641" s="42">
        <f>+' (1) Cap Res.2009-2010'!AR641</f>
        <v>0</v>
      </c>
      <c r="AS641" s="42">
        <f>+' (1) Cap Res.2009-2010'!AS641</f>
        <v>0</v>
      </c>
      <c r="AT641" s="42">
        <f>+' (1) Cap Res.2009-2010'!AT641</f>
        <v>0</v>
      </c>
      <c r="AU641" s="42">
        <f>+' (1) Cap Res.2009-2010'!AU641</f>
        <v>0</v>
      </c>
      <c r="AV641" s="42">
        <f>+' (1) Cap Res.2009-2010'!AV641</f>
        <v>0</v>
      </c>
      <c r="AW641" s="42">
        <f>+' (1) Cap Res.2009-2010'!AW641</f>
        <v>0</v>
      </c>
      <c r="AX641" s="42">
        <f>+' (1) Cap Res.2009-2010'!AX641</f>
        <v>0</v>
      </c>
      <c r="AY641" s="42">
        <f>+' (1) Cap Res.2009-2010'!AY641</f>
        <v>0</v>
      </c>
      <c r="AZ641" s="42">
        <f>+' (1) Cap Res.2009-2010'!AZ641</f>
        <v>0</v>
      </c>
      <c r="BA641" s="42">
        <f>+' (1) Cap Res.2009-2010'!BA641</f>
        <v>0</v>
      </c>
      <c r="BB641" s="42">
        <f>+' (1) Cap Res.2009-2010'!BB641</f>
        <v>0</v>
      </c>
      <c r="BC641" s="42">
        <f>+' (1) Cap Res.2009-2010'!BC641</f>
        <v>0</v>
      </c>
      <c r="BD641" s="42">
        <f>+' (1) Cap Res.2009-2010'!BD641</f>
        <v>0</v>
      </c>
      <c r="BE641" s="42">
        <f>+' (1) Cap Res.2009-2010'!BE641</f>
        <v>0</v>
      </c>
    </row>
    <row r="642" spans="1:57" ht="13.5">
      <c r="A642" s="177">
        <f>+' (1) Cap Res.2009-2010'!BI642</f>
        <v>39628</v>
      </c>
      <c r="B642" s="42">
        <f>+' (1) Cap Res.2009-2010'!B642</f>
        <v>0</v>
      </c>
      <c r="C642" s="42">
        <f>+' (1) Cap Res.2009-2010'!C642</f>
        <v>0</v>
      </c>
      <c r="D642" s="42">
        <f>+' (1) Cap Res.2009-2010'!D642</f>
        <v>0</v>
      </c>
      <c r="E642" s="42">
        <f>+' (1) Cap Res.2009-2010'!E642</f>
        <v>0</v>
      </c>
      <c r="F642" s="42">
        <f>+' (1) Cap Res.2009-2010'!F642</f>
        <v>0</v>
      </c>
      <c r="G642" s="42">
        <f>+' (1) Cap Res.2009-2010'!G642</f>
        <v>0</v>
      </c>
      <c r="H642" s="42">
        <f>+' (1) Cap Res.2009-2010'!H642</f>
        <v>0</v>
      </c>
      <c r="I642" s="42">
        <f>+' (1) Cap Res.2009-2010'!I642</f>
        <v>0</v>
      </c>
      <c r="J642" s="42">
        <f>+' (1) Cap Res.2009-2010'!J642</f>
        <v>0</v>
      </c>
      <c r="K642" s="42">
        <f>+' (1) Cap Res.2009-2010'!K642</f>
        <v>0</v>
      </c>
      <c r="L642" s="42">
        <f>+' (1) Cap Res.2009-2010'!L642</f>
        <v>0</v>
      </c>
      <c r="M642" s="42">
        <f>+' (1) Cap Res.2009-2010'!M642</f>
        <v>0</v>
      </c>
      <c r="N642" s="42">
        <f>+' (1) Cap Res.2009-2010'!N642</f>
        <v>0</v>
      </c>
      <c r="O642" s="42">
        <f>+' (1) Cap Res.2009-2010'!O642</f>
        <v>0</v>
      </c>
      <c r="P642" s="42">
        <f>+' (1) Cap Res.2009-2010'!P642</f>
        <v>0</v>
      </c>
      <c r="Q642" s="42">
        <f>+' (1) Cap Res.2009-2010'!Q642</f>
        <v>0</v>
      </c>
      <c r="R642" s="42">
        <f>+' (1) Cap Res.2009-2010'!R642</f>
        <v>0</v>
      </c>
      <c r="S642" s="42">
        <f>+' (1) Cap Res.2009-2010'!S642</f>
        <v>0</v>
      </c>
      <c r="T642" s="42">
        <f>+' (1) Cap Res.2009-2010'!T642</f>
        <v>0</v>
      </c>
      <c r="U642" s="42">
        <f>+' (1) Cap Res.2009-2010'!U642</f>
        <v>0</v>
      </c>
      <c r="V642" s="42">
        <f>+' (1) Cap Res.2009-2010'!V642</f>
        <v>0</v>
      </c>
      <c r="W642" s="42">
        <f>+' (1) Cap Res.2009-2010'!W642</f>
        <v>0</v>
      </c>
      <c r="X642" s="42">
        <f>+' (1) Cap Res.2009-2010'!X642</f>
        <v>0</v>
      </c>
      <c r="Y642" s="42">
        <f>+' (1) Cap Res.2009-2010'!Y642</f>
        <v>0</v>
      </c>
      <c r="Z642" s="42">
        <f>+' (1) Cap Res.2009-2010'!Z642</f>
        <v>0</v>
      </c>
      <c r="AA642" s="42">
        <f>+' (1) Cap Res.2009-2010'!AA642</f>
        <v>0</v>
      </c>
      <c r="AB642" s="42">
        <f>+' (1) Cap Res.2009-2010'!AB642</f>
        <v>0</v>
      </c>
      <c r="AC642" s="42">
        <f>+' (1) Cap Res.2009-2010'!AC642</f>
        <v>0</v>
      </c>
      <c r="AD642" s="42">
        <f>+' (1) Cap Res.2009-2010'!AD642</f>
        <v>0</v>
      </c>
      <c r="AE642" s="42">
        <f>+' (1) Cap Res.2009-2010'!AE642</f>
        <v>0</v>
      </c>
      <c r="AF642" s="42">
        <f>+' (1) Cap Res.2009-2010'!AF642</f>
        <v>0</v>
      </c>
      <c r="AG642" s="42">
        <f>+' (1) Cap Res.2009-2010'!AG642</f>
        <v>0</v>
      </c>
      <c r="AH642" s="42">
        <f>+' (1) Cap Res.2009-2010'!AH642</f>
        <v>0</v>
      </c>
      <c r="AI642" s="42">
        <f>+' (1) Cap Res.2009-2010'!AI642</f>
        <v>0</v>
      </c>
      <c r="AJ642" s="42">
        <f>+' (1) Cap Res.2009-2010'!AJ642</f>
        <v>0</v>
      </c>
      <c r="AK642" s="42">
        <f>+' (1) Cap Res.2009-2010'!AK642</f>
        <v>0</v>
      </c>
      <c r="AL642" s="42">
        <f>+' (1) Cap Res.2009-2010'!AL642</f>
        <v>0</v>
      </c>
      <c r="AM642" s="42">
        <f>+' (1) Cap Res.2009-2010'!AM642</f>
        <v>0</v>
      </c>
      <c r="AN642" s="42">
        <f>+' (1) Cap Res.2009-2010'!AN642</f>
        <v>0</v>
      </c>
      <c r="AO642" s="42">
        <f>+' (1) Cap Res.2009-2010'!AO642</f>
        <v>0</v>
      </c>
      <c r="AP642" s="42">
        <f>+' (1) Cap Res.2009-2010'!AP642</f>
        <v>0</v>
      </c>
      <c r="AQ642" s="42">
        <f>+' (1) Cap Res.2009-2010'!AQ642</f>
        <v>0</v>
      </c>
      <c r="AR642" s="42">
        <f>+' (1) Cap Res.2009-2010'!AR642</f>
        <v>0</v>
      </c>
      <c r="AS642" s="42">
        <f>+' (1) Cap Res.2009-2010'!AS642</f>
        <v>0</v>
      </c>
      <c r="AT642" s="42">
        <f>+' (1) Cap Res.2009-2010'!AT642</f>
        <v>0</v>
      </c>
      <c r="AU642" s="42">
        <f>+' (1) Cap Res.2009-2010'!AU642</f>
        <v>0</v>
      </c>
      <c r="AV642" s="42">
        <f>+' (1) Cap Res.2009-2010'!AV642</f>
        <v>0</v>
      </c>
      <c r="AW642" s="42">
        <f>+' (1) Cap Res.2009-2010'!AW642</f>
        <v>0</v>
      </c>
      <c r="AX642" s="42">
        <f>+' (1) Cap Res.2009-2010'!AX642</f>
        <v>0</v>
      </c>
      <c r="AY642" s="42">
        <f>+' (1) Cap Res.2009-2010'!AY642</f>
        <v>0</v>
      </c>
      <c r="AZ642" s="42">
        <f>+' (1) Cap Res.2009-2010'!AZ642</f>
        <v>0</v>
      </c>
      <c r="BA642" s="42">
        <f>+' (1) Cap Res.2009-2010'!BA642</f>
        <v>0</v>
      </c>
      <c r="BB642" s="42">
        <f>+' (1) Cap Res.2009-2010'!BB642</f>
        <v>0</v>
      </c>
      <c r="BC642" s="42">
        <f>+' (1) Cap Res.2009-2010'!BC642</f>
        <v>0</v>
      </c>
      <c r="BD642" s="42">
        <f>+' (1) Cap Res.2009-2010'!BD642</f>
        <v>0</v>
      </c>
      <c r="BE642" s="42">
        <f>+' (1) Cap Res.2009-2010'!BE642</f>
        <v>0</v>
      </c>
    </row>
    <row r="643" spans="1:57" ht="13.5">
      <c r="A643" s="177">
        <f>+' (1) Cap Res.2009-2010'!BI643</f>
        <v>39647</v>
      </c>
      <c r="B643" s="42">
        <f>+' (1) Cap Res.2009-2010'!B643</f>
        <v>0</v>
      </c>
      <c r="C643" s="42">
        <f>+' (1) Cap Res.2009-2010'!C643</f>
        <v>0</v>
      </c>
      <c r="D643" s="42">
        <f>+' (1) Cap Res.2009-2010'!D643</f>
        <v>0</v>
      </c>
      <c r="E643" s="42">
        <f>+' (1) Cap Res.2009-2010'!E643</f>
        <v>0</v>
      </c>
      <c r="F643" s="42">
        <f>+' (1) Cap Res.2009-2010'!F643</f>
        <v>0</v>
      </c>
      <c r="G643" s="42">
        <f>+' (1) Cap Res.2009-2010'!G643</f>
        <v>0</v>
      </c>
      <c r="H643" s="42">
        <f>+' (1) Cap Res.2009-2010'!H643</f>
        <v>0</v>
      </c>
      <c r="I643" s="42">
        <f>+' (1) Cap Res.2009-2010'!I643</f>
        <v>0</v>
      </c>
      <c r="J643" s="42">
        <f>+' (1) Cap Res.2009-2010'!J643</f>
        <v>0</v>
      </c>
      <c r="K643" s="42">
        <f>+' (1) Cap Res.2009-2010'!K643</f>
        <v>0</v>
      </c>
      <c r="L643" s="42">
        <f>+' (1) Cap Res.2009-2010'!L643</f>
        <v>0</v>
      </c>
      <c r="M643" s="42">
        <f>+' (1) Cap Res.2009-2010'!M643</f>
        <v>0</v>
      </c>
      <c r="N643" s="42">
        <f>+' (1) Cap Res.2009-2010'!N643</f>
        <v>0</v>
      </c>
      <c r="O643" s="42">
        <f>+' (1) Cap Res.2009-2010'!O643</f>
        <v>0</v>
      </c>
      <c r="P643" s="42">
        <f>+' (1) Cap Res.2009-2010'!P643</f>
        <v>0</v>
      </c>
      <c r="Q643" s="42">
        <f>+' (1) Cap Res.2009-2010'!Q643</f>
        <v>0</v>
      </c>
      <c r="R643" s="42">
        <f>+' (1) Cap Res.2009-2010'!R643</f>
        <v>0</v>
      </c>
      <c r="S643" s="42">
        <f>+' (1) Cap Res.2009-2010'!S643</f>
        <v>0</v>
      </c>
      <c r="T643" s="42">
        <f>+' (1) Cap Res.2009-2010'!T643</f>
        <v>0</v>
      </c>
      <c r="U643" s="42">
        <f>+' (1) Cap Res.2009-2010'!U643</f>
        <v>0</v>
      </c>
      <c r="V643" s="42">
        <f>+' (1) Cap Res.2009-2010'!V643</f>
        <v>0</v>
      </c>
      <c r="W643" s="42">
        <f>+' (1) Cap Res.2009-2010'!W643</f>
        <v>0</v>
      </c>
      <c r="X643" s="42">
        <f>+' (1) Cap Res.2009-2010'!X643</f>
        <v>0</v>
      </c>
      <c r="Y643" s="42">
        <f>+' (1) Cap Res.2009-2010'!Y643</f>
        <v>0</v>
      </c>
      <c r="Z643" s="42">
        <f>+' (1) Cap Res.2009-2010'!Z643</f>
        <v>0</v>
      </c>
      <c r="AA643" s="42">
        <f>+' (1) Cap Res.2009-2010'!AA643</f>
        <v>0</v>
      </c>
      <c r="AB643" s="42">
        <f>+' (1) Cap Res.2009-2010'!AB643</f>
        <v>0</v>
      </c>
      <c r="AC643" s="42">
        <f>+' (1) Cap Res.2009-2010'!AC643</f>
        <v>0</v>
      </c>
      <c r="AD643" s="42">
        <f>+' (1) Cap Res.2009-2010'!AD643</f>
        <v>0</v>
      </c>
      <c r="AE643" s="42">
        <f>+' (1) Cap Res.2009-2010'!AE643</f>
        <v>0</v>
      </c>
      <c r="AF643" s="42">
        <f>+' (1) Cap Res.2009-2010'!AF643</f>
        <v>0</v>
      </c>
      <c r="AG643" s="42">
        <f>+' (1) Cap Res.2009-2010'!AG643</f>
        <v>0</v>
      </c>
      <c r="AH643" s="42">
        <f>+' (1) Cap Res.2009-2010'!AH643</f>
        <v>0</v>
      </c>
      <c r="AI643" s="42">
        <f>+' (1) Cap Res.2009-2010'!AI643</f>
        <v>0</v>
      </c>
      <c r="AJ643" s="42">
        <f>+' (1) Cap Res.2009-2010'!AJ643</f>
        <v>0</v>
      </c>
      <c r="AK643" s="42">
        <f>+' (1) Cap Res.2009-2010'!AK643</f>
        <v>0</v>
      </c>
      <c r="AL643" s="42">
        <f>+' (1) Cap Res.2009-2010'!AL643</f>
        <v>0</v>
      </c>
      <c r="AM643" s="42">
        <f>+' (1) Cap Res.2009-2010'!AM643</f>
        <v>0</v>
      </c>
      <c r="AN643" s="42">
        <f>+' (1) Cap Res.2009-2010'!AN643</f>
        <v>0</v>
      </c>
      <c r="AO643" s="42">
        <f>+' (1) Cap Res.2009-2010'!AO643</f>
        <v>0</v>
      </c>
      <c r="AP643" s="42">
        <f>+' (1) Cap Res.2009-2010'!AP643</f>
        <v>0</v>
      </c>
      <c r="AQ643" s="42">
        <f>+' (1) Cap Res.2009-2010'!AQ643</f>
        <v>0</v>
      </c>
      <c r="AR643" s="42">
        <f>+' (1) Cap Res.2009-2010'!AR643</f>
        <v>0</v>
      </c>
      <c r="AS643" s="42">
        <f>+' (1) Cap Res.2009-2010'!AS643</f>
        <v>0</v>
      </c>
      <c r="AT643" s="42">
        <f>+' (1) Cap Res.2009-2010'!AT643</f>
        <v>0</v>
      </c>
      <c r="AU643" s="42">
        <f>+' (1) Cap Res.2009-2010'!AU643</f>
        <v>0</v>
      </c>
      <c r="AV643" s="42">
        <f>+' (1) Cap Res.2009-2010'!AV643</f>
        <v>0</v>
      </c>
      <c r="AW643" s="42">
        <f>+' (1) Cap Res.2009-2010'!AW643</f>
        <v>0</v>
      </c>
      <c r="AX643" s="42">
        <f>+' (1) Cap Res.2009-2010'!AX643</f>
        <v>0</v>
      </c>
      <c r="AY643" s="42">
        <f>+' (1) Cap Res.2009-2010'!AY643</f>
        <v>0</v>
      </c>
      <c r="AZ643" s="42">
        <f>+' (1) Cap Res.2009-2010'!AZ643</f>
        <v>0</v>
      </c>
      <c r="BA643" s="42">
        <f>+' (1) Cap Res.2009-2010'!BA643</f>
        <v>0</v>
      </c>
      <c r="BB643" s="42">
        <f>+' (1) Cap Res.2009-2010'!BB643</f>
        <v>0</v>
      </c>
      <c r="BC643" s="42">
        <f>+' (1) Cap Res.2009-2010'!BC643</f>
        <v>0</v>
      </c>
      <c r="BD643" s="42">
        <f>+' (1) Cap Res.2009-2010'!BD643</f>
        <v>0</v>
      </c>
      <c r="BE643" s="42">
        <f>+' (1) Cap Res.2009-2010'!BE643</f>
        <v>-1440</v>
      </c>
    </row>
    <row r="644" spans="1:57" ht="13.5">
      <c r="A644" s="177">
        <f>+' (1) Cap Res.2009-2010'!BI644</f>
        <v>39659</v>
      </c>
      <c r="B644" s="42">
        <f>+' (1) Cap Res.2009-2010'!B644</f>
        <v>0</v>
      </c>
      <c r="C644" s="42">
        <f>+' (1) Cap Res.2009-2010'!C644</f>
        <v>0</v>
      </c>
      <c r="D644" s="42">
        <f>+' (1) Cap Res.2009-2010'!D644</f>
        <v>0</v>
      </c>
      <c r="E644" s="42">
        <f>+' (1) Cap Res.2009-2010'!E644</f>
        <v>0</v>
      </c>
      <c r="F644" s="42">
        <f>+' (1) Cap Res.2009-2010'!F644</f>
        <v>0</v>
      </c>
      <c r="G644" s="42">
        <f>+' (1) Cap Res.2009-2010'!G644</f>
        <v>0</v>
      </c>
      <c r="H644" s="42">
        <f>+' (1) Cap Res.2009-2010'!H644</f>
        <v>0</v>
      </c>
      <c r="I644" s="42">
        <f>+' (1) Cap Res.2009-2010'!I644</f>
        <v>0</v>
      </c>
      <c r="J644" s="42">
        <f>+' (1) Cap Res.2009-2010'!J644</f>
        <v>0</v>
      </c>
      <c r="K644" s="42">
        <f>+' (1) Cap Res.2009-2010'!K644</f>
        <v>0</v>
      </c>
      <c r="L644" s="42">
        <f>+' (1) Cap Res.2009-2010'!L644</f>
        <v>0</v>
      </c>
      <c r="M644" s="42">
        <f>+' (1) Cap Res.2009-2010'!M644</f>
        <v>0</v>
      </c>
      <c r="N644" s="42">
        <f>+' (1) Cap Res.2009-2010'!N644</f>
        <v>0</v>
      </c>
      <c r="O644" s="42">
        <f>+' (1) Cap Res.2009-2010'!O644</f>
        <v>0</v>
      </c>
      <c r="P644" s="42">
        <f>+' (1) Cap Res.2009-2010'!P644</f>
        <v>0</v>
      </c>
      <c r="Q644" s="42">
        <f>+' (1) Cap Res.2009-2010'!Q644</f>
        <v>0</v>
      </c>
      <c r="R644" s="42">
        <f>+' (1) Cap Res.2009-2010'!R644</f>
        <v>0</v>
      </c>
      <c r="S644" s="42">
        <f>+' (1) Cap Res.2009-2010'!S644</f>
        <v>0</v>
      </c>
      <c r="T644" s="42">
        <f>+' (1) Cap Res.2009-2010'!T644</f>
        <v>0</v>
      </c>
      <c r="U644" s="42">
        <f>+' (1) Cap Res.2009-2010'!U644</f>
        <v>0</v>
      </c>
      <c r="V644" s="42">
        <f>+' (1) Cap Res.2009-2010'!V644</f>
        <v>0</v>
      </c>
      <c r="W644" s="42">
        <f>+' (1) Cap Res.2009-2010'!W644</f>
        <v>0</v>
      </c>
      <c r="X644" s="42">
        <f>+' (1) Cap Res.2009-2010'!X644</f>
        <v>0</v>
      </c>
      <c r="Y644" s="42">
        <f>+' (1) Cap Res.2009-2010'!Y644</f>
        <v>0</v>
      </c>
      <c r="Z644" s="42">
        <f>+' (1) Cap Res.2009-2010'!Z644</f>
        <v>0</v>
      </c>
      <c r="AA644" s="42">
        <f>+' (1) Cap Res.2009-2010'!AA644</f>
        <v>0</v>
      </c>
      <c r="AB644" s="42">
        <f>+' (1) Cap Res.2009-2010'!AB644</f>
        <v>0</v>
      </c>
      <c r="AC644" s="42">
        <f>+' (1) Cap Res.2009-2010'!AC644</f>
        <v>0</v>
      </c>
      <c r="AD644" s="42">
        <f>+' (1) Cap Res.2009-2010'!AD644</f>
        <v>0</v>
      </c>
      <c r="AE644" s="42">
        <f>+' (1) Cap Res.2009-2010'!AE644</f>
        <v>0</v>
      </c>
      <c r="AF644" s="42">
        <f>+' (1) Cap Res.2009-2010'!AF644</f>
        <v>0</v>
      </c>
      <c r="AG644" s="42">
        <f>+' (1) Cap Res.2009-2010'!AG644</f>
        <v>0</v>
      </c>
      <c r="AH644" s="42">
        <f>+' (1) Cap Res.2009-2010'!AH644</f>
        <v>0</v>
      </c>
      <c r="AI644" s="42">
        <f>+' (1) Cap Res.2009-2010'!AI644</f>
        <v>0</v>
      </c>
      <c r="AJ644" s="42">
        <f>+' (1) Cap Res.2009-2010'!AJ644</f>
        <v>0</v>
      </c>
      <c r="AK644" s="42">
        <f>+' (1) Cap Res.2009-2010'!AK644</f>
        <v>0</v>
      </c>
      <c r="AL644" s="42">
        <f>+' (1) Cap Res.2009-2010'!AL644</f>
        <v>0</v>
      </c>
      <c r="AM644" s="42">
        <f>+' (1) Cap Res.2009-2010'!AM644</f>
        <v>0</v>
      </c>
      <c r="AN644" s="42">
        <f>+' (1) Cap Res.2009-2010'!AN644</f>
        <v>0</v>
      </c>
      <c r="AO644" s="42">
        <f>+' (1) Cap Res.2009-2010'!AO644</f>
        <v>0</v>
      </c>
      <c r="AP644" s="42">
        <f>+' (1) Cap Res.2009-2010'!AP644</f>
        <v>0</v>
      </c>
      <c r="AQ644" s="42">
        <f>+' (1) Cap Res.2009-2010'!AQ644</f>
        <v>0</v>
      </c>
      <c r="AR644" s="42">
        <f>+' (1) Cap Res.2009-2010'!AR644</f>
        <v>0</v>
      </c>
      <c r="AS644" s="42">
        <f>+' (1) Cap Res.2009-2010'!AS644</f>
        <v>0</v>
      </c>
      <c r="AT644" s="42">
        <f>+' (1) Cap Res.2009-2010'!AT644</f>
        <v>0</v>
      </c>
      <c r="AU644" s="42">
        <f>+' (1) Cap Res.2009-2010'!AU644</f>
        <v>0</v>
      </c>
      <c r="AV644" s="42">
        <f>+' (1) Cap Res.2009-2010'!AV644</f>
        <v>0</v>
      </c>
      <c r="AW644" s="42">
        <f>+' (1) Cap Res.2009-2010'!AW644</f>
        <v>0</v>
      </c>
      <c r="AX644" s="42">
        <f>+' (1) Cap Res.2009-2010'!AX644</f>
        <v>0</v>
      </c>
      <c r="AY644" s="42">
        <f>+' (1) Cap Res.2009-2010'!AY644</f>
        <v>0</v>
      </c>
      <c r="AZ644" s="42">
        <f>+' (1) Cap Res.2009-2010'!AZ644</f>
        <v>0</v>
      </c>
      <c r="BA644" s="42">
        <f>+' (1) Cap Res.2009-2010'!BA644</f>
        <v>-10000</v>
      </c>
      <c r="BB644" s="42">
        <f>+' (1) Cap Res.2009-2010'!BB644</f>
        <v>0</v>
      </c>
      <c r="BC644" s="42">
        <f>+' (1) Cap Res.2009-2010'!BC644</f>
        <v>0</v>
      </c>
      <c r="BD644" s="42">
        <f>+' (1) Cap Res.2009-2010'!BD644</f>
        <v>0</v>
      </c>
      <c r="BE644" s="42">
        <f>+' (1) Cap Res.2009-2010'!BE644</f>
        <v>0</v>
      </c>
    </row>
    <row r="645" spans="1:57" ht="13.5">
      <c r="A645" s="177">
        <f>+' (1) Cap Res.2009-2010'!BI645</f>
        <v>39659</v>
      </c>
      <c r="B645" s="42">
        <f>+' (1) Cap Res.2009-2010'!B645</f>
        <v>0</v>
      </c>
      <c r="C645" s="42">
        <f>+' (1) Cap Res.2009-2010'!C645</f>
        <v>0</v>
      </c>
      <c r="D645" s="42">
        <f>+' (1) Cap Res.2009-2010'!D645</f>
        <v>0</v>
      </c>
      <c r="E645" s="42">
        <f>+' (1) Cap Res.2009-2010'!E645</f>
        <v>0</v>
      </c>
      <c r="F645" s="42">
        <f>+' (1) Cap Res.2009-2010'!F645</f>
        <v>0</v>
      </c>
      <c r="G645" s="42">
        <f>+' (1) Cap Res.2009-2010'!G645</f>
        <v>0</v>
      </c>
      <c r="H645" s="42">
        <f>+' (1) Cap Res.2009-2010'!H645</f>
        <v>0</v>
      </c>
      <c r="I645" s="42">
        <f>+' (1) Cap Res.2009-2010'!I645</f>
        <v>0</v>
      </c>
      <c r="J645" s="42">
        <f>+' (1) Cap Res.2009-2010'!J645</f>
        <v>0</v>
      </c>
      <c r="K645" s="42">
        <f>+' (1) Cap Res.2009-2010'!K645</f>
        <v>0</v>
      </c>
      <c r="L645" s="42">
        <f>+' (1) Cap Res.2009-2010'!L645</f>
        <v>0</v>
      </c>
      <c r="M645" s="42">
        <f>+' (1) Cap Res.2009-2010'!M645</f>
        <v>0</v>
      </c>
      <c r="N645" s="42">
        <f>+' (1) Cap Res.2009-2010'!N645</f>
        <v>0</v>
      </c>
      <c r="O645" s="42">
        <f>+' (1) Cap Res.2009-2010'!O645</f>
        <v>0</v>
      </c>
      <c r="P645" s="42">
        <f>+' (1) Cap Res.2009-2010'!P645</f>
        <v>0</v>
      </c>
      <c r="Q645" s="42">
        <f>+' (1) Cap Res.2009-2010'!Q645</f>
        <v>0</v>
      </c>
      <c r="R645" s="42">
        <f>+' (1) Cap Res.2009-2010'!R645</f>
        <v>0</v>
      </c>
      <c r="S645" s="42">
        <f>+' (1) Cap Res.2009-2010'!S645</f>
        <v>0</v>
      </c>
      <c r="T645" s="42">
        <f>+' (1) Cap Res.2009-2010'!T645</f>
        <v>0</v>
      </c>
      <c r="U645" s="42">
        <f>+' (1) Cap Res.2009-2010'!U645</f>
        <v>0</v>
      </c>
      <c r="V645" s="42">
        <f>+' (1) Cap Res.2009-2010'!V645</f>
        <v>0</v>
      </c>
      <c r="W645" s="42">
        <f>+' (1) Cap Res.2009-2010'!W645</f>
        <v>0</v>
      </c>
      <c r="X645" s="42">
        <f>+' (1) Cap Res.2009-2010'!X645</f>
        <v>0</v>
      </c>
      <c r="Y645" s="42">
        <f>+' (1) Cap Res.2009-2010'!Y645</f>
        <v>0</v>
      </c>
      <c r="Z645" s="42">
        <f>+' (1) Cap Res.2009-2010'!Z645</f>
        <v>0</v>
      </c>
      <c r="AA645" s="42">
        <f>+' (1) Cap Res.2009-2010'!AA645</f>
        <v>0</v>
      </c>
      <c r="AB645" s="42">
        <f>+' (1) Cap Res.2009-2010'!AB645</f>
        <v>0</v>
      </c>
      <c r="AC645" s="42">
        <f>+' (1) Cap Res.2009-2010'!AC645</f>
        <v>0</v>
      </c>
      <c r="AD645" s="42">
        <f>+' (1) Cap Res.2009-2010'!AD645</f>
        <v>0</v>
      </c>
      <c r="AE645" s="42">
        <f>+' (1) Cap Res.2009-2010'!AE645</f>
        <v>0</v>
      </c>
      <c r="AF645" s="42">
        <f>+' (1) Cap Res.2009-2010'!AF645</f>
        <v>0</v>
      </c>
      <c r="AG645" s="42">
        <f>+' (1) Cap Res.2009-2010'!AG645</f>
        <v>0</v>
      </c>
      <c r="AH645" s="42">
        <f>+' (1) Cap Res.2009-2010'!AH645</f>
        <v>0</v>
      </c>
      <c r="AI645" s="42">
        <f>+' (1) Cap Res.2009-2010'!AI645</f>
        <v>0</v>
      </c>
      <c r="AJ645" s="42">
        <f>+' (1) Cap Res.2009-2010'!AJ645</f>
        <v>0</v>
      </c>
      <c r="AK645" s="42">
        <f>+' (1) Cap Res.2009-2010'!AK645</f>
        <v>0</v>
      </c>
      <c r="AL645" s="42">
        <f>+' (1) Cap Res.2009-2010'!AL645</f>
        <v>0</v>
      </c>
      <c r="AM645" s="42">
        <f>+' (1) Cap Res.2009-2010'!AM645</f>
        <v>0</v>
      </c>
      <c r="AN645" s="42">
        <f>+' (1) Cap Res.2009-2010'!AN645</f>
        <v>0</v>
      </c>
      <c r="AO645" s="42">
        <f>+' (1) Cap Res.2009-2010'!AO645</f>
        <v>0</v>
      </c>
      <c r="AP645" s="42">
        <f>+' (1) Cap Res.2009-2010'!AP645</f>
        <v>0</v>
      </c>
      <c r="AQ645" s="42">
        <f>+' (1) Cap Res.2009-2010'!AQ645</f>
        <v>0</v>
      </c>
      <c r="AR645" s="42">
        <f>+' (1) Cap Res.2009-2010'!AR645</f>
        <v>0</v>
      </c>
      <c r="AS645" s="42">
        <f>+' (1) Cap Res.2009-2010'!AS645</f>
        <v>0</v>
      </c>
      <c r="AT645" s="42">
        <f>+' (1) Cap Res.2009-2010'!AT645</f>
        <v>0</v>
      </c>
      <c r="AU645" s="42">
        <f>+' (1) Cap Res.2009-2010'!AU645</f>
        <v>0</v>
      </c>
      <c r="AV645" s="42">
        <f>+' (1) Cap Res.2009-2010'!AV645</f>
        <v>0</v>
      </c>
      <c r="AW645" s="42">
        <f>+' (1) Cap Res.2009-2010'!AW645</f>
        <v>0</v>
      </c>
      <c r="AX645" s="42">
        <f>+' (1) Cap Res.2009-2010'!AX645</f>
        <v>0</v>
      </c>
      <c r="AY645" s="42">
        <f>+' (1) Cap Res.2009-2010'!AY645</f>
        <v>0</v>
      </c>
      <c r="AZ645" s="42">
        <f>+' (1) Cap Res.2009-2010'!AZ645</f>
        <v>0</v>
      </c>
      <c r="BA645" s="42">
        <f>+' (1) Cap Res.2009-2010'!BA645</f>
        <v>0</v>
      </c>
      <c r="BB645" s="42">
        <f>+' (1) Cap Res.2009-2010'!BB645</f>
        <v>0</v>
      </c>
      <c r="BC645" s="42">
        <f>+' (1) Cap Res.2009-2010'!BC645</f>
        <v>0</v>
      </c>
      <c r="BD645" s="42">
        <f>+' (1) Cap Res.2009-2010'!BD645</f>
        <v>0</v>
      </c>
      <c r="BE645" s="42">
        <f>+' (1) Cap Res.2009-2010'!BE645</f>
        <v>0</v>
      </c>
    </row>
    <row r="646" spans="1:57" ht="13.5">
      <c r="A646" s="177">
        <f>+' (1) Cap Res.2009-2010'!BI646</f>
        <v>39659</v>
      </c>
      <c r="B646" s="42">
        <f>+' (1) Cap Res.2009-2010'!B646</f>
        <v>0</v>
      </c>
      <c r="C646" s="42">
        <f>+' (1) Cap Res.2009-2010'!C646</f>
        <v>0</v>
      </c>
      <c r="D646" s="42">
        <f>+' (1) Cap Res.2009-2010'!D646</f>
        <v>0</v>
      </c>
      <c r="E646" s="42">
        <f>+' (1) Cap Res.2009-2010'!E646</f>
        <v>0</v>
      </c>
      <c r="F646" s="42">
        <f>+' (1) Cap Res.2009-2010'!F646</f>
        <v>0</v>
      </c>
      <c r="G646" s="42">
        <f>+' (1) Cap Res.2009-2010'!G646</f>
        <v>0</v>
      </c>
      <c r="H646" s="42">
        <f>+' (1) Cap Res.2009-2010'!H646</f>
        <v>0</v>
      </c>
      <c r="I646" s="42">
        <f>+' (1) Cap Res.2009-2010'!I646</f>
        <v>0</v>
      </c>
      <c r="J646" s="42">
        <f>+' (1) Cap Res.2009-2010'!J646</f>
        <v>0</v>
      </c>
      <c r="K646" s="42">
        <f>+' (1) Cap Res.2009-2010'!K646</f>
        <v>0</v>
      </c>
      <c r="L646" s="42">
        <f>+' (1) Cap Res.2009-2010'!L646</f>
        <v>0</v>
      </c>
      <c r="M646" s="42">
        <f>+' (1) Cap Res.2009-2010'!M646</f>
        <v>0</v>
      </c>
      <c r="N646" s="42">
        <f>+' (1) Cap Res.2009-2010'!N646</f>
        <v>0</v>
      </c>
      <c r="O646" s="42">
        <f>+' (1) Cap Res.2009-2010'!O646</f>
        <v>0</v>
      </c>
      <c r="P646" s="42">
        <f>+' (1) Cap Res.2009-2010'!P646</f>
        <v>0</v>
      </c>
      <c r="Q646" s="42">
        <f>+' (1) Cap Res.2009-2010'!Q646</f>
        <v>0</v>
      </c>
      <c r="R646" s="42">
        <f>+' (1) Cap Res.2009-2010'!R646</f>
        <v>0</v>
      </c>
      <c r="S646" s="42">
        <f>+' (1) Cap Res.2009-2010'!S646</f>
        <v>0</v>
      </c>
      <c r="T646" s="42">
        <f>+' (1) Cap Res.2009-2010'!T646</f>
        <v>0</v>
      </c>
      <c r="U646" s="42">
        <f>+' (1) Cap Res.2009-2010'!U646</f>
        <v>0</v>
      </c>
      <c r="V646" s="42">
        <f>+' (1) Cap Res.2009-2010'!V646</f>
        <v>0</v>
      </c>
      <c r="W646" s="42">
        <f>+' (1) Cap Res.2009-2010'!W646</f>
        <v>0</v>
      </c>
      <c r="X646" s="42">
        <f>+' (1) Cap Res.2009-2010'!X646</f>
        <v>0</v>
      </c>
      <c r="Y646" s="42">
        <f>+' (1) Cap Res.2009-2010'!Y646</f>
        <v>0</v>
      </c>
      <c r="Z646" s="42">
        <f>+' (1) Cap Res.2009-2010'!Z646</f>
        <v>0</v>
      </c>
      <c r="AA646" s="42">
        <f>+' (1) Cap Res.2009-2010'!AA646</f>
        <v>0</v>
      </c>
      <c r="AB646" s="42">
        <f>+' (1) Cap Res.2009-2010'!AB646</f>
        <v>0</v>
      </c>
      <c r="AC646" s="42">
        <f>+' (1) Cap Res.2009-2010'!AC646</f>
        <v>0</v>
      </c>
      <c r="AD646" s="42">
        <f>+' (1) Cap Res.2009-2010'!AD646</f>
        <v>0</v>
      </c>
      <c r="AE646" s="42">
        <f>+' (1) Cap Res.2009-2010'!AE646</f>
        <v>0</v>
      </c>
      <c r="AF646" s="42">
        <f>+' (1) Cap Res.2009-2010'!AF646</f>
        <v>0</v>
      </c>
      <c r="AG646" s="42">
        <f>+' (1) Cap Res.2009-2010'!AG646</f>
        <v>0</v>
      </c>
      <c r="AH646" s="42">
        <f>+' (1) Cap Res.2009-2010'!AH646</f>
        <v>0</v>
      </c>
      <c r="AI646" s="42">
        <f>+' (1) Cap Res.2009-2010'!AI646</f>
        <v>0</v>
      </c>
      <c r="AJ646" s="42">
        <f>+' (1) Cap Res.2009-2010'!AJ646</f>
        <v>0</v>
      </c>
      <c r="AK646" s="42">
        <f>+' (1) Cap Res.2009-2010'!AK646</f>
        <v>0</v>
      </c>
      <c r="AL646" s="42">
        <f>+' (1) Cap Res.2009-2010'!AL646</f>
        <v>0</v>
      </c>
      <c r="AM646" s="42">
        <f>+' (1) Cap Res.2009-2010'!AM646</f>
        <v>0</v>
      </c>
      <c r="AN646" s="42">
        <f>+' (1) Cap Res.2009-2010'!AN646</f>
        <v>0</v>
      </c>
      <c r="AO646" s="42">
        <f>+' (1) Cap Res.2009-2010'!AO646</f>
        <v>0</v>
      </c>
      <c r="AP646" s="42">
        <f>+' (1) Cap Res.2009-2010'!AP646</f>
        <v>0</v>
      </c>
      <c r="AQ646" s="42">
        <f>+' (1) Cap Res.2009-2010'!AQ646</f>
        <v>0</v>
      </c>
      <c r="AR646" s="42">
        <f>+' (1) Cap Res.2009-2010'!AR646</f>
        <v>0</v>
      </c>
      <c r="AS646" s="42">
        <f>+' (1) Cap Res.2009-2010'!AS646</f>
        <v>0</v>
      </c>
      <c r="AT646" s="42">
        <f>+' (1) Cap Res.2009-2010'!AT646</f>
        <v>0</v>
      </c>
      <c r="AU646" s="42">
        <f>+' (1) Cap Res.2009-2010'!AU646</f>
        <v>0</v>
      </c>
      <c r="AV646" s="42">
        <f>+' (1) Cap Res.2009-2010'!AV646</f>
        <v>0</v>
      </c>
      <c r="AW646" s="42">
        <f>+' (1) Cap Res.2009-2010'!AW646</f>
        <v>0</v>
      </c>
      <c r="AX646" s="42">
        <f>+' (1) Cap Res.2009-2010'!AX646</f>
        <v>0</v>
      </c>
      <c r="AY646" s="42">
        <f>+' (1) Cap Res.2009-2010'!AY646</f>
        <v>0</v>
      </c>
      <c r="AZ646" s="42">
        <f>+' (1) Cap Res.2009-2010'!AZ646</f>
        <v>0</v>
      </c>
      <c r="BA646" s="42">
        <f>+' (1) Cap Res.2009-2010'!BA646</f>
        <v>0</v>
      </c>
      <c r="BB646" s="42">
        <f>+' (1) Cap Res.2009-2010'!BB646</f>
        <v>0</v>
      </c>
      <c r="BC646" s="42">
        <f>+' (1) Cap Res.2009-2010'!BC646</f>
        <v>0</v>
      </c>
      <c r="BD646" s="42">
        <f>+' (1) Cap Res.2009-2010'!BD646</f>
        <v>0</v>
      </c>
      <c r="BE646" s="42">
        <f>+' (1) Cap Res.2009-2010'!BE646</f>
        <v>0</v>
      </c>
    </row>
    <row r="647" spans="1:57" ht="13.5">
      <c r="A647" s="177">
        <f>+' (1) Cap Res.2009-2010'!BI647</f>
        <v>39662</v>
      </c>
      <c r="B647" s="42">
        <f>+' (1) Cap Res.2009-2010'!B647</f>
        <v>0</v>
      </c>
      <c r="C647" s="42">
        <f>+' (1) Cap Res.2009-2010'!C647</f>
        <v>0</v>
      </c>
      <c r="D647" s="42">
        <f>+' (1) Cap Res.2009-2010'!D647</f>
        <v>0</v>
      </c>
      <c r="E647" s="42">
        <f>+' (1) Cap Res.2009-2010'!E647</f>
        <v>0</v>
      </c>
      <c r="F647" s="42">
        <f>+' (1) Cap Res.2009-2010'!F647</f>
        <v>0</v>
      </c>
      <c r="G647" s="42">
        <f>+' (1) Cap Res.2009-2010'!G647</f>
        <v>0</v>
      </c>
      <c r="H647" s="42">
        <f>+' (1) Cap Res.2009-2010'!H647</f>
        <v>0</v>
      </c>
      <c r="I647" s="42">
        <f>+' (1) Cap Res.2009-2010'!I647</f>
        <v>0</v>
      </c>
      <c r="J647" s="42">
        <f>+' (1) Cap Res.2009-2010'!J647</f>
        <v>0</v>
      </c>
      <c r="K647" s="42">
        <f>+' (1) Cap Res.2009-2010'!K647</f>
        <v>0</v>
      </c>
      <c r="L647" s="42">
        <f>+' (1) Cap Res.2009-2010'!L647</f>
        <v>0</v>
      </c>
      <c r="M647" s="42">
        <f>+' (1) Cap Res.2009-2010'!M647</f>
        <v>0</v>
      </c>
      <c r="N647" s="42">
        <f>+' (1) Cap Res.2009-2010'!N647</f>
        <v>0</v>
      </c>
      <c r="O647" s="42">
        <f>+' (1) Cap Res.2009-2010'!O647</f>
        <v>0</v>
      </c>
      <c r="P647" s="42">
        <f>+' (1) Cap Res.2009-2010'!P647</f>
        <v>0</v>
      </c>
      <c r="Q647" s="42">
        <f>+' (1) Cap Res.2009-2010'!Q647</f>
        <v>0</v>
      </c>
      <c r="R647" s="42">
        <f>+' (1) Cap Res.2009-2010'!R647</f>
        <v>0</v>
      </c>
      <c r="S647" s="42">
        <f>+' (1) Cap Res.2009-2010'!S647</f>
        <v>0</v>
      </c>
      <c r="T647" s="42">
        <f>+' (1) Cap Res.2009-2010'!T647</f>
        <v>0</v>
      </c>
      <c r="U647" s="42">
        <f>+' (1) Cap Res.2009-2010'!U647</f>
        <v>0</v>
      </c>
      <c r="V647" s="42">
        <f>+' (1) Cap Res.2009-2010'!V647</f>
        <v>0</v>
      </c>
      <c r="W647" s="42">
        <f>+' (1) Cap Res.2009-2010'!W647</f>
        <v>0</v>
      </c>
      <c r="X647" s="42">
        <f>+' (1) Cap Res.2009-2010'!X647</f>
        <v>0</v>
      </c>
      <c r="Y647" s="42">
        <f>+' (1) Cap Res.2009-2010'!Y647</f>
        <v>0</v>
      </c>
      <c r="Z647" s="42">
        <f>+' (1) Cap Res.2009-2010'!Z647</f>
        <v>0</v>
      </c>
      <c r="AA647" s="42">
        <f>+' (1) Cap Res.2009-2010'!AA647</f>
        <v>0</v>
      </c>
      <c r="AB647" s="42">
        <f>+' (1) Cap Res.2009-2010'!AB647</f>
        <v>0</v>
      </c>
      <c r="AC647" s="42">
        <f>+' (1) Cap Res.2009-2010'!AC647</f>
        <v>0</v>
      </c>
      <c r="AD647" s="42">
        <f>+' (1) Cap Res.2009-2010'!AD647</f>
        <v>0</v>
      </c>
      <c r="AE647" s="42">
        <f>+' (1) Cap Res.2009-2010'!AE647</f>
        <v>0</v>
      </c>
      <c r="AF647" s="42">
        <f>+' (1) Cap Res.2009-2010'!AF647</f>
        <v>0</v>
      </c>
      <c r="AG647" s="42">
        <f>+' (1) Cap Res.2009-2010'!AG647</f>
        <v>0</v>
      </c>
      <c r="AH647" s="42">
        <f>+' (1) Cap Res.2009-2010'!AH647</f>
        <v>0</v>
      </c>
      <c r="AI647" s="42">
        <f>+' (1) Cap Res.2009-2010'!AI647</f>
        <v>0</v>
      </c>
      <c r="AJ647" s="42">
        <f>+' (1) Cap Res.2009-2010'!AJ647</f>
        <v>0</v>
      </c>
      <c r="AK647" s="42">
        <f>+' (1) Cap Res.2009-2010'!AK647</f>
        <v>0</v>
      </c>
      <c r="AL647" s="42">
        <f>+' (1) Cap Res.2009-2010'!AL647</f>
        <v>0</v>
      </c>
      <c r="AM647" s="42">
        <f>+' (1) Cap Res.2009-2010'!AM647</f>
        <v>0</v>
      </c>
      <c r="AN647" s="42">
        <f>+' (1) Cap Res.2009-2010'!AN647</f>
        <v>0</v>
      </c>
      <c r="AO647" s="42">
        <f>+' (1) Cap Res.2009-2010'!AO647</f>
        <v>0</v>
      </c>
      <c r="AP647" s="42">
        <f>+' (1) Cap Res.2009-2010'!AP647</f>
        <v>0</v>
      </c>
      <c r="AQ647" s="42">
        <f>+' (1) Cap Res.2009-2010'!AQ647</f>
        <v>0</v>
      </c>
      <c r="AR647" s="42">
        <f>+' (1) Cap Res.2009-2010'!AR647</f>
        <v>0</v>
      </c>
      <c r="AS647" s="42">
        <f>+' (1) Cap Res.2009-2010'!AS647</f>
        <v>0</v>
      </c>
      <c r="AT647" s="42">
        <f>+' (1) Cap Res.2009-2010'!AT647</f>
        <v>0</v>
      </c>
      <c r="AU647" s="42">
        <f>+' (1) Cap Res.2009-2010'!AU647</f>
        <v>0</v>
      </c>
      <c r="AV647" s="42">
        <f>+' (1) Cap Res.2009-2010'!AV647</f>
        <v>0</v>
      </c>
      <c r="AW647" s="42">
        <f>+' (1) Cap Res.2009-2010'!AW647</f>
        <v>0</v>
      </c>
      <c r="AX647" s="42">
        <f>+' (1) Cap Res.2009-2010'!AX647</f>
        <v>0</v>
      </c>
      <c r="AY647" s="42">
        <f>+' (1) Cap Res.2009-2010'!AY647</f>
        <v>0</v>
      </c>
      <c r="AZ647" s="42">
        <f>+' (1) Cap Res.2009-2010'!AZ647</f>
        <v>0</v>
      </c>
      <c r="BA647" s="42">
        <f>+' (1) Cap Res.2009-2010'!BA647</f>
        <v>0</v>
      </c>
      <c r="BB647" s="42">
        <f>+' (1) Cap Res.2009-2010'!BB647</f>
        <v>0</v>
      </c>
      <c r="BC647" s="42">
        <f>+' (1) Cap Res.2009-2010'!BC647</f>
        <v>0</v>
      </c>
      <c r="BD647" s="42">
        <f>+' (1) Cap Res.2009-2010'!BD647</f>
        <v>0</v>
      </c>
      <c r="BE647" s="42">
        <f>+' (1) Cap Res.2009-2010'!BE647</f>
        <v>0</v>
      </c>
    </row>
    <row r="648" spans="1:57" ht="13.5">
      <c r="A648" s="177">
        <f>+' (1) Cap Res.2009-2010'!BI648</f>
        <v>39686</v>
      </c>
      <c r="B648" s="42">
        <f>+' (1) Cap Res.2009-2010'!B648</f>
        <v>0</v>
      </c>
      <c r="C648" s="42">
        <f>+' (1) Cap Res.2009-2010'!C648</f>
        <v>0</v>
      </c>
      <c r="D648" s="42">
        <f>+' (1) Cap Res.2009-2010'!D648</f>
        <v>0</v>
      </c>
      <c r="E648" s="42">
        <f>+' (1) Cap Res.2009-2010'!E648</f>
        <v>0</v>
      </c>
      <c r="F648" s="42">
        <f>+' (1) Cap Res.2009-2010'!F648</f>
        <v>0</v>
      </c>
      <c r="G648" s="42">
        <f>+' (1) Cap Res.2009-2010'!G648</f>
        <v>0</v>
      </c>
      <c r="H648" s="42">
        <f>+' (1) Cap Res.2009-2010'!H648</f>
        <v>0</v>
      </c>
      <c r="I648" s="42">
        <f>+' (1) Cap Res.2009-2010'!I648</f>
        <v>0</v>
      </c>
      <c r="J648" s="42">
        <f>+' (1) Cap Res.2009-2010'!J648</f>
        <v>0</v>
      </c>
      <c r="K648" s="42">
        <f>+' (1) Cap Res.2009-2010'!K648</f>
        <v>0</v>
      </c>
      <c r="L648" s="42">
        <f>+' (1) Cap Res.2009-2010'!L648</f>
        <v>0</v>
      </c>
      <c r="M648" s="42">
        <f>+' (1) Cap Res.2009-2010'!M648</f>
        <v>0</v>
      </c>
      <c r="N648" s="42">
        <f>+' (1) Cap Res.2009-2010'!N648</f>
        <v>0</v>
      </c>
      <c r="O648" s="42">
        <f>+' (1) Cap Res.2009-2010'!O648</f>
        <v>0</v>
      </c>
      <c r="P648" s="42">
        <f>+' (1) Cap Res.2009-2010'!P648</f>
        <v>0</v>
      </c>
      <c r="Q648" s="42">
        <f>+' (1) Cap Res.2009-2010'!Q648</f>
        <v>0</v>
      </c>
      <c r="R648" s="42">
        <f>+' (1) Cap Res.2009-2010'!R648</f>
        <v>0</v>
      </c>
      <c r="S648" s="42">
        <f>+' (1) Cap Res.2009-2010'!S648</f>
        <v>0</v>
      </c>
      <c r="T648" s="42">
        <f>+' (1) Cap Res.2009-2010'!T648</f>
        <v>0</v>
      </c>
      <c r="U648" s="42">
        <f>+' (1) Cap Res.2009-2010'!U648</f>
        <v>0</v>
      </c>
      <c r="V648" s="42">
        <f>+' (1) Cap Res.2009-2010'!V648</f>
        <v>0</v>
      </c>
      <c r="W648" s="42">
        <f>+' (1) Cap Res.2009-2010'!W648</f>
        <v>0</v>
      </c>
      <c r="X648" s="42">
        <f>+' (1) Cap Res.2009-2010'!X648</f>
        <v>0</v>
      </c>
      <c r="Y648" s="42">
        <f>+' (1) Cap Res.2009-2010'!Y648</f>
        <v>0</v>
      </c>
      <c r="Z648" s="42">
        <f>+' (1) Cap Res.2009-2010'!Z648</f>
        <v>0</v>
      </c>
      <c r="AA648" s="42">
        <f>+' (1) Cap Res.2009-2010'!AA648</f>
        <v>0</v>
      </c>
      <c r="AB648" s="42">
        <f>+' (1) Cap Res.2009-2010'!AB648</f>
        <v>0</v>
      </c>
      <c r="AC648" s="42">
        <f>+' (1) Cap Res.2009-2010'!AC648</f>
        <v>0</v>
      </c>
      <c r="AD648" s="42">
        <f>+' (1) Cap Res.2009-2010'!AD648</f>
        <v>0</v>
      </c>
      <c r="AE648" s="42">
        <f>+' (1) Cap Res.2009-2010'!AE648</f>
        <v>0</v>
      </c>
      <c r="AF648" s="42">
        <f>+' (1) Cap Res.2009-2010'!AF648</f>
        <v>0</v>
      </c>
      <c r="AG648" s="42">
        <f>+' (1) Cap Res.2009-2010'!AG648</f>
        <v>0</v>
      </c>
      <c r="AH648" s="42">
        <f>+' (1) Cap Res.2009-2010'!AH648</f>
        <v>0</v>
      </c>
      <c r="AI648" s="42">
        <f>+' (1) Cap Res.2009-2010'!AI648</f>
        <v>0</v>
      </c>
      <c r="AJ648" s="42">
        <f>+' (1) Cap Res.2009-2010'!AJ648</f>
        <v>0</v>
      </c>
      <c r="AK648" s="42">
        <f>+' (1) Cap Res.2009-2010'!AK648</f>
        <v>0</v>
      </c>
      <c r="AL648" s="42">
        <f>+' (1) Cap Res.2009-2010'!AL648</f>
        <v>0</v>
      </c>
      <c r="AM648" s="42">
        <f>+' (1) Cap Res.2009-2010'!AM648</f>
        <v>0</v>
      </c>
      <c r="AN648" s="42">
        <f>+' (1) Cap Res.2009-2010'!AN648</f>
        <v>0</v>
      </c>
      <c r="AO648" s="42">
        <f>+' (1) Cap Res.2009-2010'!AO648</f>
        <v>0</v>
      </c>
      <c r="AP648" s="42">
        <f>+' (1) Cap Res.2009-2010'!AP648</f>
        <v>0</v>
      </c>
      <c r="AQ648" s="42">
        <f>+' (1) Cap Res.2009-2010'!AQ648</f>
        <v>0</v>
      </c>
      <c r="AR648" s="42">
        <f>+' (1) Cap Res.2009-2010'!AR648</f>
        <v>0</v>
      </c>
      <c r="AS648" s="42">
        <f>+' (1) Cap Res.2009-2010'!AS648</f>
        <v>0</v>
      </c>
      <c r="AT648" s="42">
        <f>+' (1) Cap Res.2009-2010'!AT648</f>
        <v>0</v>
      </c>
      <c r="AU648" s="42">
        <f>+' (1) Cap Res.2009-2010'!AU648</f>
        <v>0</v>
      </c>
      <c r="AV648" s="42">
        <f>+' (1) Cap Res.2009-2010'!AV648</f>
        <v>0</v>
      </c>
      <c r="AW648" s="42">
        <f>+' (1) Cap Res.2009-2010'!AW648</f>
        <v>0</v>
      </c>
      <c r="AX648" s="42">
        <f>+' (1) Cap Res.2009-2010'!AX648</f>
        <v>0</v>
      </c>
      <c r="AY648" s="42">
        <f>+' (1) Cap Res.2009-2010'!AY648</f>
        <v>0</v>
      </c>
      <c r="AZ648" s="42">
        <f>+' (1) Cap Res.2009-2010'!AZ648</f>
        <v>0</v>
      </c>
      <c r="BA648" s="42">
        <f>+' (1) Cap Res.2009-2010'!BA648</f>
        <v>0</v>
      </c>
      <c r="BB648" s="42">
        <f>+' (1) Cap Res.2009-2010'!BB648</f>
        <v>0</v>
      </c>
      <c r="BC648" s="42">
        <f>+' (1) Cap Res.2009-2010'!BC648</f>
        <v>0</v>
      </c>
      <c r="BD648" s="42">
        <f>+' (1) Cap Res.2009-2010'!BD648</f>
        <v>0</v>
      </c>
      <c r="BE648" s="42">
        <f>+' (1) Cap Res.2009-2010'!BE648</f>
        <v>0</v>
      </c>
    </row>
    <row r="649" spans="1:57" ht="13.5">
      <c r="A649" s="177">
        <f>+' (1) Cap Res.2009-2010'!BI649</f>
        <v>39688</v>
      </c>
      <c r="B649" s="42">
        <f>+' (1) Cap Res.2009-2010'!B649</f>
        <v>0</v>
      </c>
      <c r="C649" s="42">
        <f>+' (1) Cap Res.2009-2010'!C649</f>
        <v>0</v>
      </c>
      <c r="D649" s="42">
        <f>+' (1) Cap Res.2009-2010'!D649</f>
        <v>0</v>
      </c>
      <c r="E649" s="42">
        <f>+' (1) Cap Res.2009-2010'!E649</f>
        <v>0</v>
      </c>
      <c r="F649" s="42">
        <f>+' (1) Cap Res.2009-2010'!F649</f>
        <v>0</v>
      </c>
      <c r="G649" s="42">
        <f>+' (1) Cap Res.2009-2010'!G649</f>
        <v>0</v>
      </c>
      <c r="H649" s="42">
        <f>+' (1) Cap Res.2009-2010'!H649</f>
        <v>0</v>
      </c>
      <c r="I649" s="42">
        <f>+' (1) Cap Res.2009-2010'!I649</f>
        <v>0</v>
      </c>
      <c r="J649" s="42">
        <f>+' (1) Cap Res.2009-2010'!J649</f>
        <v>0</v>
      </c>
      <c r="K649" s="42">
        <f>+' (1) Cap Res.2009-2010'!K649</f>
        <v>0</v>
      </c>
      <c r="L649" s="42">
        <f>+' (1) Cap Res.2009-2010'!L649</f>
        <v>0</v>
      </c>
      <c r="M649" s="42">
        <f>+' (1) Cap Res.2009-2010'!M649</f>
        <v>0</v>
      </c>
      <c r="N649" s="42">
        <f>+' (1) Cap Res.2009-2010'!N649</f>
        <v>0</v>
      </c>
      <c r="O649" s="42">
        <f>+' (1) Cap Res.2009-2010'!O649</f>
        <v>0</v>
      </c>
      <c r="P649" s="42">
        <f>+' (1) Cap Res.2009-2010'!P649</f>
        <v>0</v>
      </c>
      <c r="Q649" s="42">
        <f>+' (1) Cap Res.2009-2010'!Q649</f>
        <v>0</v>
      </c>
      <c r="R649" s="42">
        <f>+' (1) Cap Res.2009-2010'!R649</f>
        <v>0</v>
      </c>
      <c r="S649" s="42">
        <f>+' (1) Cap Res.2009-2010'!S649</f>
        <v>0</v>
      </c>
      <c r="T649" s="42">
        <f>+' (1) Cap Res.2009-2010'!T649</f>
        <v>0</v>
      </c>
      <c r="U649" s="42">
        <f>+' (1) Cap Res.2009-2010'!U649</f>
        <v>0</v>
      </c>
      <c r="V649" s="42">
        <f>+' (1) Cap Res.2009-2010'!V649</f>
        <v>0</v>
      </c>
      <c r="W649" s="42">
        <f>+' (1) Cap Res.2009-2010'!W649</f>
        <v>0</v>
      </c>
      <c r="X649" s="42">
        <f>+' (1) Cap Res.2009-2010'!X649</f>
        <v>0</v>
      </c>
      <c r="Y649" s="42">
        <f>+' (1) Cap Res.2009-2010'!Y649</f>
        <v>0</v>
      </c>
      <c r="Z649" s="42">
        <f>+' (1) Cap Res.2009-2010'!Z649</f>
        <v>0</v>
      </c>
      <c r="AA649" s="42">
        <f>+' (1) Cap Res.2009-2010'!AA649</f>
        <v>0</v>
      </c>
      <c r="AB649" s="42">
        <f>+' (1) Cap Res.2009-2010'!AB649</f>
        <v>0</v>
      </c>
      <c r="AC649" s="42">
        <f>+' (1) Cap Res.2009-2010'!AC649</f>
        <v>0</v>
      </c>
      <c r="AD649" s="42">
        <f>+' (1) Cap Res.2009-2010'!AD649</f>
        <v>0</v>
      </c>
      <c r="AE649" s="42">
        <f>+' (1) Cap Res.2009-2010'!AE649</f>
        <v>0</v>
      </c>
      <c r="AF649" s="42">
        <f>+' (1) Cap Res.2009-2010'!AF649</f>
        <v>0</v>
      </c>
      <c r="AG649" s="42">
        <f>+' (1) Cap Res.2009-2010'!AG649</f>
        <v>0</v>
      </c>
      <c r="AH649" s="42">
        <f>+' (1) Cap Res.2009-2010'!AH649</f>
        <v>0</v>
      </c>
      <c r="AI649" s="42">
        <f>+' (1) Cap Res.2009-2010'!AI649</f>
        <v>0</v>
      </c>
      <c r="AJ649" s="42">
        <f>+' (1) Cap Res.2009-2010'!AJ649</f>
        <v>0</v>
      </c>
      <c r="AK649" s="42">
        <f>+' (1) Cap Res.2009-2010'!AK649</f>
        <v>0</v>
      </c>
      <c r="AL649" s="42">
        <f>+' (1) Cap Res.2009-2010'!AL649</f>
        <v>0</v>
      </c>
      <c r="AM649" s="42">
        <f>+' (1) Cap Res.2009-2010'!AM649</f>
        <v>0</v>
      </c>
      <c r="AN649" s="42">
        <f>+' (1) Cap Res.2009-2010'!AN649</f>
        <v>0</v>
      </c>
      <c r="AO649" s="42">
        <f>+' (1) Cap Res.2009-2010'!AO649</f>
        <v>0</v>
      </c>
      <c r="AP649" s="42">
        <f>+' (1) Cap Res.2009-2010'!AP649</f>
        <v>0</v>
      </c>
      <c r="AQ649" s="42">
        <f>+' (1) Cap Res.2009-2010'!AQ649</f>
        <v>0</v>
      </c>
      <c r="AR649" s="42">
        <f>+' (1) Cap Res.2009-2010'!AR649</f>
        <v>0</v>
      </c>
      <c r="AS649" s="42">
        <f>+' (1) Cap Res.2009-2010'!AS649</f>
        <v>0</v>
      </c>
      <c r="AT649" s="42">
        <f>+' (1) Cap Res.2009-2010'!AT649</f>
        <v>0</v>
      </c>
      <c r="AU649" s="42">
        <f>+' (1) Cap Res.2009-2010'!AU649</f>
        <v>0</v>
      </c>
      <c r="AV649" s="42">
        <f>+' (1) Cap Res.2009-2010'!AV649</f>
        <v>0</v>
      </c>
      <c r="AW649" s="42">
        <f>+' (1) Cap Res.2009-2010'!AW649</f>
        <v>0</v>
      </c>
      <c r="AX649" s="42">
        <f>+' (1) Cap Res.2009-2010'!AX649</f>
        <v>0</v>
      </c>
      <c r="AY649" s="42">
        <f>+' (1) Cap Res.2009-2010'!AY649</f>
        <v>0</v>
      </c>
      <c r="AZ649" s="42">
        <f>+' (1) Cap Res.2009-2010'!AZ649</f>
        <v>0</v>
      </c>
      <c r="BA649" s="42">
        <f>+' (1) Cap Res.2009-2010'!BA649</f>
        <v>-3356</v>
      </c>
      <c r="BB649" s="42">
        <f>+' (1) Cap Res.2009-2010'!BB649</f>
        <v>0</v>
      </c>
      <c r="BC649" s="42">
        <f>+' (1) Cap Res.2009-2010'!BC649</f>
        <v>0</v>
      </c>
      <c r="BD649" s="42">
        <f>+' (1) Cap Res.2009-2010'!BD649</f>
        <v>0</v>
      </c>
      <c r="BE649" s="42">
        <f>+' (1) Cap Res.2009-2010'!BE649</f>
        <v>0</v>
      </c>
    </row>
    <row r="650" spans="1:57" ht="13.5">
      <c r="A650" s="177">
        <f>+' (1) Cap Res.2009-2010'!BI650</f>
        <v>39690</v>
      </c>
      <c r="B650" s="42">
        <f>+' (1) Cap Res.2009-2010'!B650</f>
        <v>0</v>
      </c>
      <c r="C650" s="42">
        <f>+' (1) Cap Res.2009-2010'!C650</f>
        <v>0</v>
      </c>
      <c r="D650" s="42">
        <f>+' (1) Cap Res.2009-2010'!D650</f>
        <v>0</v>
      </c>
      <c r="E650" s="42">
        <f>+' (1) Cap Res.2009-2010'!E650</f>
        <v>0</v>
      </c>
      <c r="F650" s="42">
        <f>+' (1) Cap Res.2009-2010'!F650</f>
        <v>0</v>
      </c>
      <c r="G650" s="42">
        <f>+' (1) Cap Res.2009-2010'!G650</f>
        <v>0</v>
      </c>
      <c r="H650" s="42">
        <f>+' (1) Cap Res.2009-2010'!H650</f>
        <v>0</v>
      </c>
      <c r="I650" s="42">
        <f>+' (1) Cap Res.2009-2010'!I650</f>
        <v>0</v>
      </c>
      <c r="J650" s="42">
        <f>+' (1) Cap Res.2009-2010'!J650</f>
        <v>0</v>
      </c>
      <c r="K650" s="42">
        <f>+' (1) Cap Res.2009-2010'!K650</f>
        <v>0</v>
      </c>
      <c r="L650" s="42">
        <f>+' (1) Cap Res.2009-2010'!L650</f>
        <v>0</v>
      </c>
      <c r="M650" s="42">
        <f>+' (1) Cap Res.2009-2010'!M650</f>
        <v>0</v>
      </c>
      <c r="N650" s="42">
        <f>+' (1) Cap Res.2009-2010'!N650</f>
        <v>0</v>
      </c>
      <c r="O650" s="42">
        <f>+' (1) Cap Res.2009-2010'!O650</f>
        <v>0</v>
      </c>
      <c r="P650" s="42">
        <f>+' (1) Cap Res.2009-2010'!P650</f>
        <v>0</v>
      </c>
      <c r="Q650" s="42">
        <f>+' (1) Cap Res.2009-2010'!Q650</f>
        <v>0</v>
      </c>
      <c r="R650" s="42">
        <f>+' (1) Cap Res.2009-2010'!R650</f>
        <v>0</v>
      </c>
      <c r="S650" s="42">
        <f>+' (1) Cap Res.2009-2010'!S650</f>
        <v>0</v>
      </c>
      <c r="T650" s="42">
        <f>+' (1) Cap Res.2009-2010'!T650</f>
        <v>0</v>
      </c>
      <c r="U650" s="42">
        <f>+' (1) Cap Res.2009-2010'!U650</f>
        <v>0</v>
      </c>
      <c r="V650" s="42">
        <f>+' (1) Cap Res.2009-2010'!V650</f>
        <v>0</v>
      </c>
      <c r="W650" s="42">
        <f>+' (1) Cap Res.2009-2010'!W650</f>
        <v>0</v>
      </c>
      <c r="X650" s="42">
        <f>+' (1) Cap Res.2009-2010'!X650</f>
        <v>0</v>
      </c>
      <c r="Y650" s="42">
        <f>+' (1) Cap Res.2009-2010'!Y650</f>
        <v>0</v>
      </c>
      <c r="Z650" s="42">
        <f>+' (1) Cap Res.2009-2010'!Z650</f>
        <v>0</v>
      </c>
      <c r="AA650" s="42">
        <f>+' (1) Cap Res.2009-2010'!AA650</f>
        <v>0</v>
      </c>
      <c r="AB650" s="42">
        <f>+' (1) Cap Res.2009-2010'!AB650</f>
        <v>0</v>
      </c>
      <c r="AC650" s="42">
        <f>+' (1) Cap Res.2009-2010'!AC650</f>
        <v>0</v>
      </c>
      <c r="AD650" s="42">
        <f>+' (1) Cap Res.2009-2010'!AD650</f>
        <v>0</v>
      </c>
      <c r="AE650" s="42">
        <f>+' (1) Cap Res.2009-2010'!AE650</f>
        <v>0</v>
      </c>
      <c r="AF650" s="42">
        <f>+' (1) Cap Res.2009-2010'!AF650</f>
        <v>0</v>
      </c>
      <c r="AG650" s="42">
        <f>+' (1) Cap Res.2009-2010'!AG650</f>
        <v>0</v>
      </c>
      <c r="AH650" s="42">
        <f>+' (1) Cap Res.2009-2010'!AH650</f>
        <v>0</v>
      </c>
      <c r="AI650" s="42">
        <f>+' (1) Cap Res.2009-2010'!AI650</f>
        <v>0</v>
      </c>
      <c r="AJ650" s="42">
        <f>+' (1) Cap Res.2009-2010'!AJ650</f>
        <v>0</v>
      </c>
      <c r="AK650" s="42">
        <f>+' (1) Cap Res.2009-2010'!AK650</f>
        <v>0</v>
      </c>
      <c r="AL650" s="42">
        <f>+' (1) Cap Res.2009-2010'!AL650</f>
        <v>0</v>
      </c>
      <c r="AM650" s="42">
        <f>+' (1) Cap Res.2009-2010'!AM650</f>
        <v>0</v>
      </c>
      <c r="AN650" s="42">
        <f>+' (1) Cap Res.2009-2010'!AN650</f>
        <v>0</v>
      </c>
      <c r="AO650" s="42">
        <f>+' (1) Cap Res.2009-2010'!AO650</f>
        <v>0</v>
      </c>
      <c r="AP650" s="42">
        <f>+' (1) Cap Res.2009-2010'!AP650</f>
        <v>0</v>
      </c>
      <c r="AQ650" s="42">
        <f>+' (1) Cap Res.2009-2010'!AQ650</f>
        <v>0</v>
      </c>
      <c r="AR650" s="42">
        <f>+' (1) Cap Res.2009-2010'!AR650</f>
        <v>0</v>
      </c>
      <c r="AS650" s="42">
        <f>+' (1) Cap Res.2009-2010'!AS650</f>
        <v>0</v>
      </c>
      <c r="AT650" s="42">
        <f>+' (1) Cap Res.2009-2010'!AT650</f>
        <v>0</v>
      </c>
      <c r="AU650" s="42">
        <f>+' (1) Cap Res.2009-2010'!AU650</f>
        <v>0</v>
      </c>
      <c r="AV650" s="42">
        <f>+' (1) Cap Res.2009-2010'!AV650</f>
        <v>0</v>
      </c>
      <c r="AW650" s="42">
        <f>+' (1) Cap Res.2009-2010'!AW650</f>
        <v>0</v>
      </c>
      <c r="AX650" s="42">
        <f>+' (1) Cap Res.2009-2010'!AX650</f>
        <v>0</v>
      </c>
      <c r="AY650" s="42">
        <f>+' (1) Cap Res.2009-2010'!AY650</f>
        <v>0</v>
      </c>
      <c r="AZ650" s="42">
        <f>+' (1) Cap Res.2009-2010'!AZ650</f>
        <v>0</v>
      </c>
      <c r="BA650" s="42">
        <f>+' (1) Cap Res.2009-2010'!BA650</f>
        <v>0</v>
      </c>
      <c r="BB650" s="42">
        <f>+' (1) Cap Res.2009-2010'!BB650</f>
        <v>0</v>
      </c>
      <c r="BC650" s="42">
        <f>+' (1) Cap Res.2009-2010'!BC650</f>
        <v>0</v>
      </c>
      <c r="BD650" s="42">
        <f>+' (1) Cap Res.2009-2010'!BD650</f>
        <v>0</v>
      </c>
      <c r="BE650" s="42">
        <f>+' (1) Cap Res.2009-2010'!BE650</f>
        <v>0</v>
      </c>
    </row>
    <row r="651" spans="1:57" ht="13.5">
      <c r="A651" s="177">
        <f>+' (1) Cap Res.2009-2010'!BI651</f>
        <v>39690</v>
      </c>
      <c r="B651" s="42">
        <f>+' (1) Cap Res.2009-2010'!B651</f>
        <v>0</v>
      </c>
      <c r="C651" s="42">
        <f>+' (1) Cap Res.2009-2010'!C651</f>
        <v>0</v>
      </c>
      <c r="D651" s="42">
        <f>+' (1) Cap Res.2009-2010'!D651</f>
        <v>0</v>
      </c>
      <c r="E651" s="42">
        <f>+' (1) Cap Res.2009-2010'!E651</f>
        <v>0</v>
      </c>
      <c r="F651" s="42">
        <f>+' (1) Cap Res.2009-2010'!F651</f>
        <v>0</v>
      </c>
      <c r="G651" s="42">
        <f>+' (1) Cap Res.2009-2010'!G651</f>
        <v>0</v>
      </c>
      <c r="H651" s="42">
        <f>+' (1) Cap Res.2009-2010'!H651</f>
        <v>0</v>
      </c>
      <c r="I651" s="42">
        <f>+' (1) Cap Res.2009-2010'!I651</f>
        <v>0</v>
      </c>
      <c r="J651" s="42">
        <f>+' (1) Cap Res.2009-2010'!J651</f>
        <v>0</v>
      </c>
      <c r="K651" s="42">
        <f>+' (1) Cap Res.2009-2010'!K651</f>
        <v>0</v>
      </c>
      <c r="L651" s="42">
        <f>+' (1) Cap Res.2009-2010'!L651</f>
        <v>0</v>
      </c>
      <c r="M651" s="42">
        <f>+' (1) Cap Res.2009-2010'!M651</f>
        <v>0</v>
      </c>
      <c r="N651" s="42">
        <f>+' (1) Cap Res.2009-2010'!N651</f>
        <v>0</v>
      </c>
      <c r="O651" s="42">
        <f>+' (1) Cap Res.2009-2010'!O651</f>
        <v>0</v>
      </c>
      <c r="P651" s="42">
        <f>+' (1) Cap Res.2009-2010'!P651</f>
        <v>0</v>
      </c>
      <c r="Q651" s="42">
        <f>+' (1) Cap Res.2009-2010'!Q651</f>
        <v>0</v>
      </c>
      <c r="R651" s="42">
        <f>+' (1) Cap Res.2009-2010'!R651</f>
        <v>0</v>
      </c>
      <c r="S651" s="42">
        <f>+' (1) Cap Res.2009-2010'!S651</f>
        <v>0</v>
      </c>
      <c r="T651" s="42">
        <f>+' (1) Cap Res.2009-2010'!T651</f>
        <v>0</v>
      </c>
      <c r="U651" s="42">
        <f>+' (1) Cap Res.2009-2010'!U651</f>
        <v>0</v>
      </c>
      <c r="V651" s="42">
        <f>+' (1) Cap Res.2009-2010'!V651</f>
        <v>0</v>
      </c>
      <c r="W651" s="42">
        <f>+' (1) Cap Res.2009-2010'!W651</f>
        <v>0</v>
      </c>
      <c r="X651" s="42">
        <f>+' (1) Cap Res.2009-2010'!X651</f>
        <v>0</v>
      </c>
      <c r="Y651" s="42">
        <f>+' (1) Cap Res.2009-2010'!Y651</f>
        <v>0</v>
      </c>
      <c r="Z651" s="42">
        <f>+' (1) Cap Res.2009-2010'!Z651</f>
        <v>0</v>
      </c>
      <c r="AA651" s="42">
        <f>+' (1) Cap Res.2009-2010'!AA651</f>
        <v>0</v>
      </c>
      <c r="AB651" s="42">
        <f>+' (1) Cap Res.2009-2010'!AB651</f>
        <v>0</v>
      </c>
      <c r="AC651" s="42">
        <f>+' (1) Cap Res.2009-2010'!AC651</f>
        <v>0</v>
      </c>
      <c r="AD651" s="42">
        <f>+' (1) Cap Res.2009-2010'!AD651</f>
        <v>0</v>
      </c>
      <c r="AE651" s="42">
        <f>+' (1) Cap Res.2009-2010'!AE651</f>
        <v>0</v>
      </c>
      <c r="AF651" s="42">
        <f>+' (1) Cap Res.2009-2010'!AF651</f>
        <v>0</v>
      </c>
      <c r="AG651" s="42">
        <f>+' (1) Cap Res.2009-2010'!AG651</f>
        <v>0</v>
      </c>
      <c r="AH651" s="42">
        <f>+' (1) Cap Res.2009-2010'!AH651</f>
        <v>0</v>
      </c>
      <c r="AI651" s="42">
        <f>+' (1) Cap Res.2009-2010'!AI651</f>
        <v>0</v>
      </c>
      <c r="AJ651" s="42">
        <f>+' (1) Cap Res.2009-2010'!AJ651</f>
        <v>0</v>
      </c>
      <c r="AK651" s="42">
        <f>+' (1) Cap Res.2009-2010'!AK651</f>
        <v>0</v>
      </c>
      <c r="AL651" s="42">
        <f>+' (1) Cap Res.2009-2010'!AL651</f>
        <v>0</v>
      </c>
      <c r="AM651" s="42">
        <f>+' (1) Cap Res.2009-2010'!AM651</f>
        <v>0</v>
      </c>
      <c r="AN651" s="42">
        <f>+' (1) Cap Res.2009-2010'!AN651</f>
        <v>0</v>
      </c>
      <c r="AO651" s="42">
        <f>+' (1) Cap Res.2009-2010'!AO651</f>
        <v>0</v>
      </c>
      <c r="AP651" s="42">
        <f>+' (1) Cap Res.2009-2010'!AP651</f>
        <v>0</v>
      </c>
      <c r="AQ651" s="42">
        <f>+' (1) Cap Res.2009-2010'!AQ651</f>
        <v>0</v>
      </c>
      <c r="AR651" s="42">
        <f>+' (1) Cap Res.2009-2010'!AR651</f>
        <v>0</v>
      </c>
      <c r="AS651" s="42">
        <f>+' (1) Cap Res.2009-2010'!AS651</f>
        <v>0</v>
      </c>
      <c r="AT651" s="42">
        <f>+' (1) Cap Res.2009-2010'!AT651</f>
        <v>0</v>
      </c>
      <c r="AU651" s="42">
        <f>+' (1) Cap Res.2009-2010'!AU651</f>
        <v>0</v>
      </c>
      <c r="AV651" s="42">
        <f>+' (1) Cap Res.2009-2010'!AV651</f>
        <v>0</v>
      </c>
      <c r="AW651" s="42">
        <f>+' (1) Cap Res.2009-2010'!AW651</f>
        <v>0</v>
      </c>
      <c r="AX651" s="42">
        <f>+' (1) Cap Res.2009-2010'!AX651</f>
        <v>0</v>
      </c>
      <c r="AY651" s="42">
        <f>+' (1) Cap Res.2009-2010'!AY651</f>
        <v>0</v>
      </c>
      <c r="AZ651" s="42">
        <f>+' (1) Cap Res.2009-2010'!AZ651</f>
        <v>0</v>
      </c>
      <c r="BA651" s="42">
        <f>+' (1) Cap Res.2009-2010'!BA651</f>
        <v>0</v>
      </c>
      <c r="BB651" s="42">
        <f>+' (1) Cap Res.2009-2010'!BB651</f>
        <v>0</v>
      </c>
      <c r="BC651" s="42">
        <f>+' (1) Cap Res.2009-2010'!BC651</f>
        <v>0</v>
      </c>
      <c r="BD651" s="42">
        <f>+' (1) Cap Res.2009-2010'!BD651</f>
        <v>0</v>
      </c>
      <c r="BE651" s="42">
        <f>+' (1) Cap Res.2009-2010'!BE651</f>
        <v>0</v>
      </c>
    </row>
    <row r="652" spans="1:57" ht="13.5">
      <c r="A652" s="177">
        <f>+' (1) Cap Res.2009-2010'!BI652</f>
        <v>39702</v>
      </c>
      <c r="B652" s="42">
        <f>+' (1) Cap Res.2009-2010'!B652</f>
        <v>0</v>
      </c>
      <c r="C652" s="42">
        <f>+' (1) Cap Res.2009-2010'!C652</f>
        <v>0</v>
      </c>
      <c r="D652" s="42">
        <f>+' (1) Cap Res.2009-2010'!D652</f>
        <v>0</v>
      </c>
      <c r="E652" s="42">
        <f>+' (1) Cap Res.2009-2010'!E652</f>
        <v>0</v>
      </c>
      <c r="F652" s="42">
        <f>+' (1) Cap Res.2009-2010'!F652</f>
        <v>0</v>
      </c>
      <c r="G652" s="42">
        <f>+' (1) Cap Res.2009-2010'!G652</f>
        <v>0</v>
      </c>
      <c r="H652" s="42">
        <f>+' (1) Cap Res.2009-2010'!H652</f>
        <v>0</v>
      </c>
      <c r="I652" s="42">
        <f>+' (1) Cap Res.2009-2010'!I652</f>
        <v>0</v>
      </c>
      <c r="J652" s="42">
        <f>+' (1) Cap Res.2009-2010'!J652</f>
        <v>0</v>
      </c>
      <c r="K652" s="42">
        <f>+' (1) Cap Res.2009-2010'!K652</f>
        <v>0</v>
      </c>
      <c r="L652" s="42">
        <f>+' (1) Cap Res.2009-2010'!L652</f>
        <v>0</v>
      </c>
      <c r="M652" s="42">
        <f>+' (1) Cap Res.2009-2010'!M652</f>
        <v>0</v>
      </c>
      <c r="N652" s="42">
        <f>+' (1) Cap Res.2009-2010'!N652</f>
        <v>0</v>
      </c>
      <c r="O652" s="42">
        <f>+' (1) Cap Res.2009-2010'!O652</f>
        <v>0</v>
      </c>
      <c r="P652" s="42">
        <f>+' (1) Cap Res.2009-2010'!P652</f>
        <v>0</v>
      </c>
      <c r="Q652" s="42">
        <f>+' (1) Cap Res.2009-2010'!Q652</f>
        <v>0</v>
      </c>
      <c r="R652" s="42">
        <f>+' (1) Cap Res.2009-2010'!R652</f>
        <v>0</v>
      </c>
      <c r="S652" s="42">
        <f>+' (1) Cap Res.2009-2010'!S652</f>
        <v>0</v>
      </c>
      <c r="T652" s="42">
        <f>+' (1) Cap Res.2009-2010'!T652</f>
        <v>0</v>
      </c>
      <c r="U652" s="42">
        <f>+' (1) Cap Res.2009-2010'!U652</f>
        <v>0</v>
      </c>
      <c r="V652" s="42">
        <f>+' (1) Cap Res.2009-2010'!V652</f>
        <v>0</v>
      </c>
      <c r="W652" s="42">
        <f>+' (1) Cap Res.2009-2010'!W652</f>
        <v>0</v>
      </c>
      <c r="X652" s="42">
        <f>+' (1) Cap Res.2009-2010'!X652</f>
        <v>0</v>
      </c>
      <c r="Y652" s="42">
        <f>+' (1) Cap Res.2009-2010'!Y652</f>
        <v>0</v>
      </c>
      <c r="Z652" s="42">
        <f>+' (1) Cap Res.2009-2010'!Z652</f>
        <v>0</v>
      </c>
      <c r="AA652" s="42">
        <f>+' (1) Cap Res.2009-2010'!AA652</f>
        <v>0</v>
      </c>
      <c r="AB652" s="42">
        <f>+' (1) Cap Res.2009-2010'!AB652</f>
        <v>0</v>
      </c>
      <c r="AC652" s="42">
        <f>+' (1) Cap Res.2009-2010'!AC652</f>
        <v>0</v>
      </c>
      <c r="AD652" s="42">
        <f>+' (1) Cap Res.2009-2010'!AD652</f>
        <v>0</v>
      </c>
      <c r="AE652" s="42">
        <f>+' (1) Cap Res.2009-2010'!AE652</f>
        <v>0</v>
      </c>
      <c r="AF652" s="42">
        <f>+' (1) Cap Res.2009-2010'!AF652</f>
        <v>0</v>
      </c>
      <c r="AG652" s="42">
        <f>+' (1) Cap Res.2009-2010'!AG652</f>
        <v>0</v>
      </c>
      <c r="AH652" s="42">
        <f>+' (1) Cap Res.2009-2010'!AH652</f>
        <v>0</v>
      </c>
      <c r="AI652" s="42">
        <f>+' (1) Cap Res.2009-2010'!AI652</f>
        <v>0</v>
      </c>
      <c r="AJ652" s="42">
        <f>+' (1) Cap Res.2009-2010'!AJ652</f>
        <v>0</v>
      </c>
      <c r="AK652" s="42">
        <f>+' (1) Cap Res.2009-2010'!AK652</f>
        <v>0</v>
      </c>
      <c r="AL652" s="42">
        <f>+' (1) Cap Res.2009-2010'!AL652</f>
        <v>0</v>
      </c>
      <c r="AM652" s="42">
        <f>+' (1) Cap Res.2009-2010'!AM652</f>
        <v>0</v>
      </c>
      <c r="AN652" s="42">
        <f>+' (1) Cap Res.2009-2010'!AN652</f>
        <v>0</v>
      </c>
      <c r="AO652" s="42">
        <f>+' (1) Cap Res.2009-2010'!AO652</f>
        <v>0</v>
      </c>
      <c r="AP652" s="42">
        <f>+' (1) Cap Res.2009-2010'!AP652</f>
        <v>0</v>
      </c>
      <c r="AQ652" s="42">
        <f>+' (1) Cap Res.2009-2010'!AQ652</f>
        <v>0</v>
      </c>
      <c r="AR652" s="42">
        <f>+' (1) Cap Res.2009-2010'!AR652</f>
        <v>0</v>
      </c>
      <c r="AS652" s="42">
        <f>+' (1) Cap Res.2009-2010'!AS652</f>
        <v>0</v>
      </c>
      <c r="AT652" s="42">
        <f>+' (1) Cap Res.2009-2010'!AT652</f>
        <v>0</v>
      </c>
      <c r="AU652" s="42">
        <f>+' (1) Cap Res.2009-2010'!AU652</f>
        <v>0</v>
      </c>
      <c r="AV652" s="42">
        <f>+' (1) Cap Res.2009-2010'!AV652</f>
        <v>0</v>
      </c>
      <c r="AW652" s="42">
        <f>+' (1) Cap Res.2009-2010'!AW652</f>
        <v>0</v>
      </c>
      <c r="AX652" s="42">
        <f>+' (1) Cap Res.2009-2010'!AX652</f>
        <v>0</v>
      </c>
      <c r="AY652" s="42">
        <f>+' (1) Cap Res.2009-2010'!AY652</f>
        <v>0</v>
      </c>
      <c r="AZ652" s="42">
        <f>+' (1) Cap Res.2009-2010'!AZ652</f>
        <v>0</v>
      </c>
      <c r="BA652" s="42">
        <f>+' (1) Cap Res.2009-2010'!BA652</f>
        <v>0</v>
      </c>
      <c r="BB652" s="42">
        <f>+' (1) Cap Res.2009-2010'!BB652</f>
        <v>0</v>
      </c>
      <c r="BC652" s="42">
        <f>+' (1) Cap Res.2009-2010'!BC652</f>
        <v>0</v>
      </c>
      <c r="BD652" s="42">
        <f>+' (1) Cap Res.2009-2010'!BD652</f>
        <v>0</v>
      </c>
      <c r="BE652" s="42">
        <f>+' (1) Cap Res.2009-2010'!BE652</f>
        <v>-705</v>
      </c>
    </row>
    <row r="653" spans="1:57" ht="13.5">
      <c r="A653" s="177">
        <f>+' (1) Cap Res.2009-2010'!BI653</f>
        <v>39702</v>
      </c>
      <c r="B653" s="42">
        <f>+' (1) Cap Res.2009-2010'!B653</f>
        <v>0</v>
      </c>
      <c r="C653" s="42">
        <f>+' (1) Cap Res.2009-2010'!C653</f>
        <v>0</v>
      </c>
      <c r="D653" s="42">
        <f>+' (1) Cap Res.2009-2010'!D653</f>
        <v>0</v>
      </c>
      <c r="E653" s="42">
        <f>+' (1) Cap Res.2009-2010'!E653</f>
        <v>0</v>
      </c>
      <c r="F653" s="42">
        <f>+' (1) Cap Res.2009-2010'!F653</f>
        <v>0</v>
      </c>
      <c r="G653" s="42">
        <f>+' (1) Cap Res.2009-2010'!G653</f>
        <v>0</v>
      </c>
      <c r="H653" s="42">
        <f>+' (1) Cap Res.2009-2010'!H653</f>
        <v>0</v>
      </c>
      <c r="I653" s="42">
        <f>+' (1) Cap Res.2009-2010'!I653</f>
        <v>0</v>
      </c>
      <c r="J653" s="42">
        <f>+' (1) Cap Res.2009-2010'!J653</f>
        <v>0</v>
      </c>
      <c r="K653" s="42">
        <f>+' (1) Cap Res.2009-2010'!K653</f>
        <v>0</v>
      </c>
      <c r="L653" s="42">
        <f>+' (1) Cap Res.2009-2010'!L653</f>
        <v>0</v>
      </c>
      <c r="M653" s="42">
        <f>+' (1) Cap Res.2009-2010'!M653</f>
        <v>0</v>
      </c>
      <c r="N653" s="42">
        <f>+' (1) Cap Res.2009-2010'!N653</f>
        <v>0</v>
      </c>
      <c r="O653" s="42">
        <f>+' (1) Cap Res.2009-2010'!O653</f>
        <v>0</v>
      </c>
      <c r="P653" s="42">
        <f>+' (1) Cap Res.2009-2010'!P653</f>
        <v>0</v>
      </c>
      <c r="Q653" s="42">
        <f>+' (1) Cap Res.2009-2010'!Q653</f>
        <v>0</v>
      </c>
      <c r="R653" s="42">
        <f>+' (1) Cap Res.2009-2010'!R653</f>
        <v>0</v>
      </c>
      <c r="S653" s="42">
        <f>+' (1) Cap Res.2009-2010'!S653</f>
        <v>0</v>
      </c>
      <c r="T653" s="42">
        <f>+' (1) Cap Res.2009-2010'!T653</f>
        <v>0</v>
      </c>
      <c r="U653" s="42">
        <f>+' (1) Cap Res.2009-2010'!U653</f>
        <v>0</v>
      </c>
      <c r="V653" s="42">
        <f>+' (1) Cap Res.2009-2010'!V653</f>
        <v>0</v>
      </c>
      <c r="W653" s="42">
        <f>+' (1) Cap Res.2009-2010'!W653</f>
        <v>0</v>
      </c>
      <c r="X653" s="42">
        <f>+' (1) Cap Res.2009-2010'!X653</f>
        <v>0</v>
      </c>
      <c r="Y653" s="42">
        <f>+' (1) Cap Res.2009-2010'!Y653</f>
        <v>0</v>
      </c>
      <c r="Z653" s="42">
        <f>+' (1) Cap Res.2009-2010'!Z653</f>
        <v>0</v>
      </c>
      <c r="AA653" s="42">
        <f>+' (1) Cap Res.2009-2010'!AA653</f>
        <v>0</v>
      </c>
      <c r="AB653" s="42">
        <f>+' (1) Cap Res.2009-2010'!AB653</f>
        <v>0</v>
      </c>
      <c r="AC653" s="42">
        <f>+' (1) Cap Res.2009-2010'!AC653</f>
        <v>0</v>
      </c>
      <c r="AD653" s="42">
        <f>+' (1) Cap Res.2009-2010'!AD653</f>
        <v>0</v>
      </c>
      <c r="AE653" s="42">
        <f>+' (1) Cap Res.2009-2010'!AE653</f>
        <v>0</v>
      </c>
      <c r="AF653" s="42">
        <f>+' (1) Cap Res.2009-2010'!AF653</f>
        <v>0</v>
      </c>
      <c r="AG653" s="42">
        <f>+' (1) Cap Res.2009-2010'!AG653</f>
        <v>0</v>
      </c>
      <c r="AH653" s="42">
        <f>+' (1) Cap Res.2009-2010'!AH653</f>
        <v>0</v>
      </c>
      <c r="AI653" s="42">
        <f>+' (1) Cap Res.2009-2010'!AI653</f>
        <v>0</v>
      </c>
      <c r="AJ653" s="42">
        <f>+' (1) Cap Res.2009-2010'!AJ653</f>
        <v>0</v>
      </c>
      <c r="AK653" s="42">
        <f>+' (1) Cap Res.2009-2010'!AK653</f>
        <v>0</v>
      </c>
      <c r="AL653" s="42">
        <f>+' (1) Cap Res.2009-2010'!AL653</f>
        <v>0</v>
      </c>
      <c r="AM653" s="42">
        <f>+' (1) Cap Res.2009-2010'!AM653</f>
        <v>0</v>
      </c>
      <c r="AN653" s="42">
        <f>+' (1) Cap Res.2009-2010'!AN653</f>
        <v>0</v>
      </c>
      <c r="AO653" s="42">
        <f>+' (1) Cap Res.2009-2010'!AO653</f>
        <v>-151.19999999999999</v>
      </c>
      <c r="AP653" s="42">
        <f>+' (1) Cap Res.2009-2010'!AP653</f>
        <v>0</v>
      </c>
      <c r="AQ653" s="42">
        <f>+' (1) Cap Res.2009-2010'!AQ653</f>
        <v>0</v>
      </c>
      <c r="AR653" s="42">
        <f>+' (1) Cap Res.2009-2010'!AR653</f>
        <v>0</v>
      </c>
      <c r="AS653" s="42">
        <f>+' (1) Cap Res.2009-2010'!AS653</f>
        <v>0</v>
      </c>
      <c r="AT653" s="42">
        <f>+' (1) Cap Res.2009-2010'!AT653</f>
        <v>0</v>
      </c>
      <c r="AU653" s="42">
        <f>+' (1) Cap Res.2009-2010'!AU653</f>
        <v>0</v>
      </c>
      <c r="AV653" s="42">
        <f>+' (1) Cap Res.2009-2010'!AV653</f>
        <v>0</v>
      </c>
      <c r="AW653" s="42">
        <f>+' (1) Cap Res.2009-2010'!AW653</f>
        <v>0</v>
      </c>
      <c r="AX653" s="42">
        <f>+' (1) Cap Res.2009-2010'!AX653</f>
        <v>0</v>
      </c>
      <c r="AY653" s="42">
        <f>+' (1) Cap Res.2009-2010'!AY653</f>
        <v>0</v>
      </c>
      <c r="AZ653" s="42">
        <f>+' (1) Cap Res.2009-2010'!AZ653</f>
        <v>0</v>
      </c>
      <c r="BA653" s="42">
        <f>+' (1) Cap Res.2009-2010'!BA653</f>
        <v>0</v>
      </c>
      <c r="BB653" s="42">
        <f>+' (1) Cap Res.2009-2010'!BB653</f>
        <v>0</v>
      </c>
      <c r="BC653" s="42">
        <f>+' (1) Cap Res.2009-2010'!BC653</f>
        <v>0</v>
      </c>
      <c r="BD653" s="42">
        <f>+' (1) Cap Res.2009-2010'!BD653</f>
        <v>0</v>
      </c>
      <c r="BE653" s="42">
        <f>+' (1) Cap Res.2009-2010'!BE653</f>
        <v>0</v>
      </c>
    </row>
    <row r="654" spans="1:57" ht="13.5">
      <c r="A654" s="177">
        <f>+' (1) Cap Res.2009-2010'!BI654</f>
        <v>39702</v>
      </c>
      <c r="B654" s="42">
        <f>+' (1) Cap Res.2009-2010'!B654</f>
        <v>0</v>
      </c>
      <c r="C654" s="42">
        <f>+' (1) Cap Res.2009-2010'!C654</f>
        <v>0</v>
      </c>
      <c r="D654" s="42">
        <f>+' (1) Cap Res.2009-2010'!D654</f>
        <v>0</v>
      </c>
      <c r="E654" s="42">
        <f>+' (1) Cap Res.2009-2010'!E654</f>
        <v>0</v>
      </c>
      <c r="F654" s="42">
        <f>+' (1) Cap Res.2009-2010'!F654</f>
        <v>0</v>
      </c>
      <c r="G654" s="42">
        <f>+' (1) Cap Res.2009-2010'!G654</f>
        <v>0</v>
      </c>
      <c r="H654" s="42">
        <f>+' (1) Cap Res.2009-2010'!H654</f>
        <v>0</v>
      </c>
      <c r="I654" s="42">
        <f>+' (1) Cap Res.2009-2010'!I654</f>
        <v>0</v>
      </c>
      <c r="J654" s="42">
        <f>+' (1) Cap Res.2009-2010'!J654</f>
        <v>0</v>
      </c>
      <c r="K654" s="42">
        <f>+' (1) Cap Res.2009-2010'!K654</f>
        <v>0</v>
      </c>
      <c r="L654" s="42">
        <f>+' (1) Cap Res.2009-2010'!L654</f>
        <v>0</v>
      </c>
      <c r="M654" s="42">
        <f>+' (1) Cap Res.2009-2010'!M654</f>
        <v>0</v>
      </c>
      <c r="N654" s="42">
        <f>+' (1) Cap Res.2009-2010'!N654</f>
        <v>0</v>
      </c>
      <c r="O654" s="42">
        <f>+' (1) Cap Res.2009-2010'!O654</f>
        <v>0</v>
      </c>
      <c r="P654" s="42">
        <f>+' (1) Cap Res.2009-2010'!P654</f>
        <v>0</v>
      </c>
      <c r="Q654" s="42">
        <f>+' (1) Cap Res.2009-2010'!Q654</f>
        <v>0</v>
      </c>
      <c r="R654" s="42">
        <f>+' (1) Cap Res.2009-2010'!R654</f>
        <v>0</v>
      </c>
      <c r="S654" s="42">
        <f>+' (1) Cap Res.2009-2010'!S654</f>
        <v>0</v>
      </c>
      <c r="T654" s="42">
        <f>+' (1) Cap Res.2009-2010'!T654</f>
        <v>0</v>
      </c>
      <c r="U654" s="42">
        <f>+' (1) Cap Res.2009-2010'!U654</f>
        <v>0</v>
      </c>
      <c r="V654" s="42">
        <f>+' (1) Cap Res.2009-2010'!V654</f>
        <v>0</v>
      </c>
      <c r="W654" s="42">
        <f>+' (1) Cap Res.2009-2010'!W654</f>
        <v>0</v>
      </c>
      <c r="X654" s="42">
        <f>+' (1) Cap Res.2009-2010'!X654</f>
        <v>0</v>
      </c>
      <c r="Y654" s="42">
        <f>+' (1) Cap Res.2009-2010'!Y654</f>
        <v>0</v>
      </c>
      <c r="Z654" s="42">
        <f>+' (1) Cap Res.2009-2010'!Z654</f>
        <v>0</v>
      </c>
      <c r="AA654" s="42">
        <f>+' (1) Cap Res.2009-2010'!AA654</f>
        <v>0</v>
      </c>
      <c r="AB654" s="42">
        <f>+' (1) Cap Res.2009-2010'!AB654</f>
        <v>0</v>
      </c>
      <c r="AC654" s="42">
        <f>+' (1) Cap Res.2009-2010'!AC654</f>
        <v>0</v>
      </c>
      <c r="AD654" s="42">
        <f>+' (1) Cap Res.2009-2010'!AD654</f>
        <v>0</v>
      </c>
      <c r="AE654" s="42">
        <f>+' (1) Cap Res.2009-2010'!AE654</f>
        <v>0</v>
      </c>
      <c r="AF654" s="42">
        <f>+' (1) Cap Res.2009-2010'!AF654</f>
        <v>0</v>
      </c>
      <c r="AG654" s="42">
        <f>+' (1) Cap Res.2009-2010'!AG654</f>
        <v>0</v>
      </c>
      <c r="AH654" s="42">
        <f>+' (1) Cap Res.2009-2010'!AH654</f>
        <v>0</v>
      </c>
      <c r="AI654" s="42">
        <f>+' (1) Cap Res.2009-2010'!AI654</f>
        <v>0</v>
      </c>
      <c r="AJ654" s="42">
        <f>+' (1) Cap Res.2009-2010'!AJ654</f>
        <v>0</v>
      </c>
      <c r="AK654" s="42">
        <f>+' (1) Cap Res.2009-2010'!AK654</f>
        <v>0</v>
      </c>
      <c r="AL654" s="42">
        <f>+' (1) Cap Res.2009-2010'!AL654</f>
        <v>0</v>
      </c>
      <c r="AM654" s="42">
        <f>+' (1) Cap Res.2009-2010'!AM654</f>
        <v>0</v>
      </c>
      <c r="AN654" s="42">
        <f>+' (1) Cap Res.2009-2010'!AN654</f>
        <v>0</v>
      </c>
      <c r="AO654" s="42">
        <f>+' (1) Cap Res.2009-2010'!AO654</f>
        <v>0</v>
      </c>
      <c r="AP654" s="42">
        <f>+' (1) Cap Res.2009-2010'!AP654</f>
        <v>0</v>
      </c>
      <c r="AQ654" s="42">
        <f>+' (1) Cap Res.2009-2010'!AQ654</f>
        <v>0</v>
      </c>
      <c r="AR654" s="42">
        <f>+' (1) Cap Res.2009-2010'!AR654</f>
        <v>0</v>
      </c>
      <c r="AS654" s="42">
        <f>+' (1) Cap Res.2009-2010'!AS654</f>
        <v>0</v>
      </c>
      <c r="AT654" s="42">
        <f>+' (1) Cap Res.2009-2010'!AT654</f>
        <v>0</v>
      </c>
      <c r="AU654" s="42">
        <f>+' (1) Cap Res.2009-2010'!AU654</f>
        <v>0</v>
      </c>
      <c r="AV654" s="42">
        <f>+' (1) Cap Res.2009-2010'!AV654</f>
        <v>0</v>
      </c>
      <c r="AW654" s="42">
        <f>+' (1) Cap Res.2009-2010'!AW654</f>
        <v>0</v>
      </c>
      <c r="AX654" s="42">
        <f>+' (1) Cap Res.2009-2010'!AX654</f>
        <v>0</v>
      </c>
      <c r="AY654" s="42">
        <f>+' (1) Cap Res.2009-2010'!AY654</f>
        <v>0</v>
      </c>
      <c r="AZ654" s="42">
        <f>+' (1) Cap Res.2009-2010'!AZ654</f>
        <v>0</v>
      </c>
      <c r="BA654" s="42">
        <f>+' (1) Cap Res.2009-2010'!BA654</f>
        <v>0</v>
      </c>
      <c r="BB654" s="42">
        <f>+' (1) Cap Res.2009-2010'!BB654</f>
        <v>0</v>
      </c>
      <c r="BC654" s="42">
        <f>+' (1) Cap Res.2009-2010'!BC654</f>
        <v>0</v>
      </c>
      <c r="BD654" s="42">
        <f>+' (1) Cap Res.2009-2010'!BD654</f>
        <v>0</v>
      </c>
      <c r="BE654" s="42">
        <f>+' (1) Cap Res.2009-2010'!BE654</f>
        <v>-6970</v>
      </c>
    </row>
    <row r="655" spans="1:57" ht="13.5">
      <c r="A655" s="177">
        <f>+' (1) Cap Res.2009-2010'!BI655</f>
        <v>39702</v>
      </c>
      <c r="B655" s="42">
        <f>+' (1) Cap Res.2009-2010'!B655</f>
        <v>0</v>
      </c>
      <c r="C655" s="42">
        <f>+' (1) Cap Res.2009-2010'!C655</f>
        <v>0</v>
      </c>
      <c r="D655" s="42">
        <f>+' (1) Cap Res.2009-2010'!D655</f>
        <v>0</v>
      </c>
      <c r="E655" s="42">
        <f>+' (1) Cap Res.2009-2010'!E655</f>
        <v>0</v>
      </c>
      <c r="F655" s="42">
        <f>+' (1) Cap Res.2009-2010'!F655</f>
        <v>0</v>
      </c>
      <c r="G655" s="42">
        <f>+' (1) Cap Res.2009-2010'!G655</f>
        <v>0</v>
      </c>
      <c r="H655" s="42">
        <f>+' (1) Cap Res.2009-2010'!H655</f>
        <v>0</v>
      </c>
      <c r="I655" s="42">
        <f>+' (1) Cap Res.2009-2010'!I655</f>
        <v>0</v>
      </c>
      <c r="J655" s="42">
        <f>+' (1) Cap Res.2009-2010'!J655</f>
        <v>0</v>
      </c>
      <c r="K655" s="42">
        <f>+' (1) Cap Res.2009-2010'!K655</f>
        <v>0</v>
      </c>
      <c r="L655" s="42">
        <f>+' (1) Cap Res.2009-2010'!L655</f>
        <v>0</v>
      </c>
      <c r="M655" s="42">
        <f>+' (1) Cap Res.2009-2010'!M655</f>
        <v>0</v>
      </c>
      <c r="N655" s="42">
        <f>+' (1) Cap Res.2009-2010'!N655</f>
        <v>0</v>
      </c>
      <c r="O655" s="42">
        <f>+' (1) Cap Res.2009-2010'!O655</f>
        <v>0</v>
      </c>
      <c r="P655" s="42">
        <f>+' (1) Cap Res.2009-2010'!P655</f>
        <v>0</v>
      </c>
      <c r="Q655" s="42">
        <f>+' (1) Cap Res.2009-2010'!Q655</f>
        <v>0</v>
      </c>
      <c r="R655" s="42">
        <f>+' (1) Cap Res.2009-2010'!R655</f>
        <v>0</v>
      </c>
      <c r="S655" s="42">
        <f>+' (1) Cap Res.2009-2010'!S655</f>
        <v>0</v>
      </c>
      <c r="T655" s="42">
        <f>+' (1) Cap Res.2009-2010'!T655</f>
        <v>0</v>
      </c>
      <c r="U655" s="42">
        <f>+' (1) Cap Res.2009-2010'!U655</f>
        <v>0</v>
      </c>
      <c r="V655" s="42">
        <f>+' (1) Cap Res.2009-2010'!V655</f>
        <v>0</v>
      </c>
      <c r="W655" s="42">
        <f>+' (1) Cap Res.2009-2010'!W655</f>
        <v>0</v>
      </c>
      <c r="X655" s="42">
        <f>+' (1) Cap Res.2009-2010'!X655</f>
        <v>0</v>
      </c>
      <c r="Y655" s="42">
        <f>+' (1) Cap Res.2009-2010'!Y655</f>
        <v>0</v>
      </c>
      <c r="Z655" s="42">
        <f>+' (1) Cap Res.2009-2010'!Z655</f>
        <v>0</v>
      </c>
      <c r="AA655" s="42">
        <f>+' (1) Cap Res.2009-2010'!AA655</f>
        <v>0</v>
      </c>
      <c r="AB655" s="42">
        <f>+' (1) Cap Res.2009-2010'!AB655</f>
        <v>0</v>
      </c>
      <c r="AC655" s="42">
        <f>+' (1) Cap Res.2009-2010'!AC655</f>
        <v>0</v>
      </c>
      <c r="AD655" s="42">
        <f>+' (1) Cap Res.2009-2010'!AD655</f>
        <v>0</v>
      </c>
      <c r="AE655" s="42">
        <f>+' (1) Cap Res.2009-2010'!AE655</f>
        <v>0</v>
      </c>
      <c r="AF655" s="42">
        <f>+' (1) Cap Res.2009-2010'!AF655</f>
        <v>0</v>
      </c>
      <c r="AG655" s="42">
        <f>+' (1) Cap Res.2009-2010'!AG655</f>
        <v>0</v>
      </c>
      <c r="AH655" s="42">
        <f>+' (1) Cap Res.2009-2010'!AH655</f>
        <v>0</v>
      </c>
      <c r="AI655" s="42">
        <f>+' (1) Cap Res.2009-2010'!AI655</f>
        <v>0</v>
      </c>
      <c r="AJ655" s="42">
        <f>+' (1) Cap Res.2009-2010'!AJ655</f>
        <v>0</v>
      </c>
      <c r="AK655" s="42">
        <f>+' (1) Cap Res.2009-2010'!AK655</f>
        <v>0</v>
      </c>
      <c r="AL655" s="42">
        <f>+' (1) Cap Res.2009-2010'!AL655</f>
        <v>0</v>
      </c>
      <c r="AM655" s="42">
        <f>+' (1) Cap Res.2009-2010'!AM655</f>
        <v>0</v>
      </c>
      <c r="AN655" s="42">
        <f>+' (1) Cap Res.2009-2010'!AN655</f>
        <v>0</v>
      </c>
      <c r="AO655" s="42">
        <f>+' (1) Cap Res.2009-2010'!AO655</f>
        <v>-75206.66</v>
      </c>
      <c r="AP655" s="42">
        <f>+' (1) Cap Res.2009-2010'!AP655</f>
        <v>0</v>
      </c>
      <c r="AQ655" s="42">
        <f>+' (1) Cap Res.2009-2010'!AQ655</f>
        <v>0</v>
      </c>
      <c r="AR655" s="42">
        <f>+' (1) Cap Res.2009-2010'!AR655</f>
        <v>0</v>
      </c>
      <c r="AS655" s="42">
        <f>+' (1) Cap Res.2009-2010'!AS655</f>
        <v>0</v>
      </c>
      <c r="AT655" s="42">
        <f>+' (1) Cap Res.2009-2010'!AT655</f>
        <v>0</v>
      </c>
      <c r="AU655" s="42">
        <f>+' (1) Cap Res.2009-2010'!AU655</f>
        <v>0</v>
      </c>
      <c r="AV655" s="42">
        <f>+' (1) Cap Res.2009-2010'!AV655</f>
        <v>0</v>
      </c>
      <c r="AW655" s="42">
        <f>+' (1) Cap Res.2009-2010'!AW655</f>
        <v>0</v>
      </c>
      <c r="AX655" s="42">
        <f>+' (1) Cap Res.2009-2010'!AX655</f>
        <v>0</v>
      </c>
      <c r="AY655" s="42">
        <f>+' (1) Cap Res.2009-2010'!AY655</f>
        <v>0</v>
      </c>
      <c r="AZ655" s="42">
        <f>+' (1) Cap Res.2009-2010'!AZ655</f>
        <v>0</v>
      </c>
      <c r="BA655" s="42">
        <f>+' (1) Cap Res.2009-2010'!BA655</f>
        <v>0</v>
      </c>
      <c r="BB655" s="42">
        <f>+' (1) Cap Res.2009-2010'!BB655</f>
        <v>0</v>
      </c>
      <c r="BC655" s="42">
        <f>+' (1) Cap Res.2009-2010'!BC655</f>
        <v>0</v>
      </c>
      <c r="BD655" s="42">
        <f>+' (1) Cap Res.2009-2010'!BD655</f>
        <v>0</v>
      </c>
      <c r="BE655" s="42">
        <f>+' (1) Cap Res.2009-2010'!BE655</f>
        <v>0</v>
      </c>
    </row>
    <row r="656" spans="1:57" ht="13.5">
      <c r="A656" s="177">
        <f>+' (1) Cap Res.2009-2010'!BI656</f>
        <v>39720</v>
      </c>
      <c r="B656" s="42">
        <f>+' (1) Cap Res.2009-2010'!B656</f>
        <v>0</v>
      </c>
      <c r="C656" s="42">
        <f>+' (1) Cap Res.2009-2010'!C656</f>
        <v>0</v>
      </c>
      <c r="D656" s="42">
        <f>+' (1) Cap Res.2009-2010'!D656</f>
        <v>0</v>
      </c>
      <c r="E656" s="42">
        <f>+' (1) Cap Res.2009-2010'!E656</f>
        <v>0</v>
      </c>
      <c r="F656" s="42">
        <f>+' (1) Cap Res.2009-2010'!F656</f>
        <v>0</v>
      </c>
      <c r="G656" s="42">
        <f>+' (1) Cap Res.2009-2010'!G656</f>
        <v>0</v>
      </c>
      <c r="H656" s="42">
        <f>+' (1) Cap Res.2009-2010'!H656</f>
        <v>0</v>
      </c>
      <c r="I656" s="42">
        <f>+' (1) Cap Res.2009-2010'!I656</f>
        <v>0</v>
      </c>
      <c r="J656" s="42">
        <f>+' (1) Cap Res.2009-2010'!J656</f>
        <v>0</v>
      </c>
      <c r="K656" s="42">
        <f>+' (1) Cap Res.2009-2010'!K656</f>
        <v>0</v>
      </c>
      <c r="L656" s="42">
        <f>+' (1) Cap Res.2009-2010'!L656</f>
        <v>0</v>
      </c>
      <c r="M656" s="42">
        <f>+' (1) Cap Res.2009-2010'!M656</f>
        <v>0</v>
      </c>
      <c r="N656" s="42">
        <f>+' (1) Cap Res.2009-2010'!N656</f>
        <v>0</v>
      </c>
      <c r="O656" s="42">
        <f>+' (1) Cap Res.2009-2010'!O656</f>
        <v>0</v>
      </c>
      <c r="P656" s="42">
        <f>+' (1) Cap Res.2009-2010'!P656</f>
        <v>0</v>
      </c>
      <c r="Q656" s="42">
        <f>+' (1) Cap Res.2009-2010'!Q656</f>
        <v>0</v>
      </c>
      <c r="R656" s="42">
        <f>+' (1) Cap Res.2009-2010'!R656</f>
        <v>0</v>
      </c>
      <c r="S656" s="42">
        <f>+' (1) Cap Res.2009-2010'!S656</f>
        <v>0</v>
      </c>
      <c r="T656" s="42">
        <f>+' (1) Cap Res.2009-2010'!T656</f>
        <v>0</v>
      </c>
      <c r="U656" s="42">
        <f>+' (1) Cap Res.2009-2010'!U656</f>
        <v>0</v>
      </c>
      <c r="V656" s="42">
        <f>+' (1) Cap Res.2009-2010'!V656</f>
        <v>0</v>
      </c>
      <c r="W656" s="42">
        <f>+' (1) Cap Res.2009-2010'!W656</f>
        <v>0</v>
      </c>
      <c r="X656" s="42">
        <f>+' (1) Cap Res.2009-2010'!X656</f>
        <v>0</v>
      </c>
      <c r="Y656" s="42">
        <f>+' (1) Cap Res.2009-2010'!Y656</f>
        <v>0</v>
      </c>
      <c r="Z656" s="42">
        <f>+' (1) Cap Res.2009-2010'!Z656</f>
        <v>0</v>
      </c>
      <c r="AA656" s="42">
        <f>+' (1) Cap Res.2009-2010'!AA656</f>
        <v>0</v>
      </c>
      <c r="AB656" s="42">
        <f>+' (1) Cap Res.2009-2010'!AB656</f>
        <v>0</v>
      </c>
      <c r="AC656" s="42">
        <f>+' (1) Cap Res.2009-2010'!AC656</f>
        <v>0</v>
      </c>
      <c r="AD656" s="42">
        <f>+' (1) Cap Res.2009-2010'!AD656</f>
        <v>0</v>
      </c>
      <c r="AE656" s="42">
        <f>+' (1) Cap Res.2009-2010'!AE656</f>
        <v>0</v>
      </c>
      <c r="AF656" s="42">
        <f>+' (1) Cap Res.2009-2010'!AF656</f>
        <v>0</v>
      </c>
      <c r="AG656" s="42">
        <f>+' (1) Cap Res.2009-2010'!AG656</f>
        <v>0</v>
      </c>
      <c r="AH656" s="42">
        <f>+' (1) Cap Res.2009-2010'!AH656</f>
        <v>0</v>
      </c>
      <c r="AI656" s="42">
        <f>+' (1) Cap Res.2009-2010'!AI656</f>
        <v>0</v>
      </c>
      <c r="AJ656" s="42">
        <f>+' (1) Cap Res.2009-2010'!AJ656</f>
        <v>0</v>
      </c>
      <c r="AK656" s="42">
        <f>+' (1) Cap Res.2009-2010'!AK656</f>
        <v>0</v>
      </c>
      <c r="AL656" s="42">
        <f>+' (1) Cap Res.2009-2010'!AL656</f>
        <v>0</v>
      </c>
      <c r="AM656" s="42">
        <f>+' (1) Cap Res.2009-2010'!AM656</f>
        <v>0</v>
      </c>
      <c r="AN656" s="42">
        <f>+' (1) Cap Res.2009-2010'!AN656</f>
        <v>0</v>
      </c>
      <c r="AO656" s="42">
        <f>+' (1) Cap Res.2009-2010'!AO656</f>
        <v>0</v>
      </c>
      <c r="AP656" s="42">
        <f>+' (1) Cap Res.2009-2010'!AP656</f>
        <v>0</v>
      </c>
      <c r="AQ656" s="42">
        <f>+' (1) Cap Res.2009-2010'!AQ656</f>
        <v>0</v>
      </c>
      <c r="AR656" s="42">
        <f>+' (1) Cap Res.2009-2010'!AR656</f>
        <v>0</v>
      </c>
      <c r="AS656" s="42">
        <f>+' (1) Cap Res.2009-2010'!AS656</f>
        <v>0</v>
      </c>
      <c r="AT656" s="42">
        <f>+' (1) Cap Res.2009-2010'!AT656</f>
        <v>0</v>
      </c>
      <c r="AU656" s="42">
        <f>+' (1) Cap Res.2009-2010'!AU656</f>
        <v>0</v>
      </c>
      <c r="AV656" s="42">
        <f>+' (1) Cap Res.2009-2010'!AV656</f>
        <v>0</v>
      </c>
      <c r="AW656" s="42">
        <f>+' (1) Cap Res.2009-2010'!AW656</f>
        <v>0</v>
      </c>
      <c r="AX656" s="42">
        <f>+' (1) Cap Res.2009-2010'!AX656</f>
        <v>0</v>
      </c>
      <c r="AY656" s="42">
        <f>+' (1) Cap Res.2009-2010'!AY656</f>
        <v>0</v>
      </c>
      <c r="AZ656" s="42">
        <f>+' (1) Cap Res.2009-2010'!AZ656</f>
        <v>0</v>
      </c>
      <c r="BA656" s="42">
        <f>+' (1) Cap Res.2009-2010'!BA656</f>
        <v>0</v>
      </c>
      <c r="BB656" s="42">
        <f>+' (1) Cap Res.2009-2010'!BB656</f>
        <v>0</v>
      </c>
      <c r="BC656" s="42">
        <f>+' (1) Cap Res.2009-2010'!BC656</f>
        <v>0</v>
      </c>
      <c r="BD656" s="42">
        <f>+' (1) Cap Res.2009-2010'!BD656</f>
        <v>0</v>
      </c>
      <c r="BE656" s="42">
        <f>+' (1) Cap Res.2009-2010'!BE656</f>
        <v>0</v>
      </c>
    </row>
    <row r="657" spans="1:57" ht="13.5">
      <c r="A657" s="177">
        <f>+' (1) Cap Res.2009-2010'!BI657</f>
        <v>39720</v>
      </c>
      <c r="B657" s="42">
        <f>+' (1) Cap Res.2009-2010'!B657</f>
        <v>0</v>
      </c>
      <c r="C657" s="42">
        <f>+' (1) Cap Res.2009-2010'!C657</f>
        <v>0</v>
      </c>
      <c r="D657" s="42">
        <f>+' (1) Cap Res.2009-2010'!D657</f>
        <v>0</v>
      </c>
      <c r="E657" s="42">
        <f>+' (1) Cap Res.2009-2010'!E657</f>
        <v>0</v>
      </c>
      <c r="F657" s="42">
        <f>+' (1) Cap Res.2009-2010'!F657</f>
        <v>0</v>
      </c>
      <c r="G657" s="42">
        <f>+' (1) Cap Res.2009-2010'!G657</f>
        <v>0</v>
      </c>
      <c r="H657" s="42">
        <f>+' (1) Cap Res.2009-2010'!H657</f>
        <v>0</v>
      </c>
      <c r="I657" s="42">
        <f>+' (1) Cap Res.2009-2010'!I657</f>
        <v>0</v>
      </c>
      <c r="J657" s="42">
        <f>+' (1) Cap Res.2009-2010'!J657</f>
        <v>0</v>
      </c>
      <c r="K657" s="42">
        <f>+' (1) Cap Res.2009-2010'!K657</f>
        <v>0</v>
      </c>
      <c r="L657" s="42">
        <f>+' (1) Cap Res.2009-2010'!L657</f>
        <v>0</v>
      </c>
      <c r="M657" s="42">
        <f>+' (1) Cap Res.2009-2010'!M657</f>
        <v>0</v>
      </c>
      <c r="N657" s="42">
        <f>+' (1) Cap Res.2009-2010'!N657</f>
        <v>0</v>
      </c>
      <c r="O657" s="42">
        <f>+' (1) Cap Res.2009-2010'!O657</f>
        <v>0</v>
      </c>
      <c r="P657" s="42">
        <f>+' (1) Cap Res.2009-2010'!P657</f>
        <v>0</v>
      </c>
      <c r="Q657" s="42">
        <f>+' (1) Cap Res.2009-2010'!Q657</f>
        <v>0</v>
      </c>
      <c r="R657" s="42">
        <f>+' (1) Cap Res.2009-2010'!R657</f>
        <v>0</v>
      </c>
      <c r="S657" s="42">
        <f>+' (1) Cap Res.2009-2010'!S657</f>
        <v>0</v>
      </c>
      <c r="T657" s="42">
        <f>+' (1) Cap Res.2009-2010'!T657</f>
        <v>0</v>
      </c>
      <c r="U657" s="42">
        <f>+' (1) Cap Res.2009-2010'!U657</f>
        <v>0</v>
      </c>
      <c r="V657" s="42">
        <f>+' (1) Cap Res.2009-2010'!V657</f>
        <v>0</v>
      </c>
      <c r="W657" s="42">
        <f>+' (1) Cap Res.2009-2010'!W657</f>
        <v>0</v>
      </c>
      <c r="X657" s="42">
        <f>+' (1) Cap Res.2009-2010'!X657</f>
        <v>0</v>
      </c>
      <c r="Y657" s="42">
        <f>+' (1) Cap Res.2009-2010'!Y657</f>
        <v>0</v>
      </c>
      <c r="Z657" s="42">
        <f>+' (1) Cap Res.2009-2010'!Z657</f>
        <v>0</v>
      </c>
      <c r="AA657" s="42">
        <f>+' (1) Cap Res.2009-2010'!AA657</f>
        <v>0</v>
      </c>
      <c r="AB657" s="42">
        <f>+' (1) Cap Res.2009-2010'!AB657</f>
        <v>0</v>
      </c>
      <c r="AC657" s="42">
        <f>+' (1) Cap Res.2009-2010'!AC657</f>
        <v>0</v>
      </c>
      <c r="AD657" s="42">
        <f>+' (1) Cap Res.2009-2010'!AD657</f>
        <v>0</v>
      </c>
      <c r="AE657" s="42">
        <f>+' (1) Cap Res.2009-2010'!AE657</f>
        <v>0</v>
      </c>
      <c r="AF657" s="42">
        <f>+' (1) Cap Res.2009-2010'!AF657</f>
        <v>0</v>
      </c>
      <c r="AG657" s="42">
        <f>+' (1) Cap Res.2009-2010'!AG657</f>
        <v>0</v>
      </c>
      <c r="AH657" s="42">
        <f>+' (1) Cap Res.2009-2010'!AH657</f>
        <v>0</v>
      </c>
      <c r="AI657" s="42">
        <f>+' (1) Cap Res.2009-2010'!AI657</f>
        <v>0</v>
      </c>
      <c r="AJ657" s="42">
        <f>+' (1) Cap Res.2009-2010'!AJ657</f>
        <v>0</v>
      </c>
      <c r="AK657" s="42">
        <f>+' (1) Cap Res.2009-2010'!AK657</f>
        <v>0</v>
      </c>
      <c r="AL657" s="42">
        <f>+' (1) Cap Res.2009-2010'!AL657</f>
        <v>0</v>
      </c>
      <c r="AM657" s="42">
        <f>+' (1) Cap Res.2009-2010'!AM657</f>
        <v>0</v>
      </c>
      <c r="AN657" s="42">
        <f>+' (1) Cap Res.2009-2010'!AN657</f>
        <v>0</v>
      </c>
      <c r="AO657" s="42">
        <f>+' (1) Cap Res.2009-2010'!AO657</f>
        <v>0</v>
      </c>
      <c r="AP657" s="42">
        <f>+' (1) Cap Res.2009-2010'!AP657</f>
        <v>0</v>
      </c>
      <c r="AQ657" s="42">
        <f>+' (1) Cap Res.2009-2010'!AQ657</f>
        <v>0</v>
      </c>
      <c r="AR657" s="42">
        <f>+' (1) Cap Res.2009-2010'!AR657</f>
        <v>0</v>
      </c>
      <c r="AS657" s="42">
        <f>+' (1) Cap Res.2009-2010'!AS657</f>
        <v>0</v>
      </c>
      <c r="AT657" s="42">
        <f>+' (1) Cap Res.2009-2010'!AT657</f>
        <v>0</v>
      </c>
      <c r="AU657" s="42">
        <f>+' (1) Cap Res.2009-2010'!AU657</f>
        <v>0</v>
      </c>
      <c r="AV657" s="42">
        <f>+' (1) Cap Res.2009-2010'!AV657</f>
        <v>0</v>
      </c>
      <c r="AW657" s="42">
        <f>+' (1) Cap Res.2009-2010'!AW657</f>
        <v>0</v>
      </c>
      <c r="AX657" s="42">
        <f>+' (1) Cap Res.2009-2010'!AX657</f>
        <v>0</v>
      </c>
      <c r="AY657" s="42">
        <f>+' (1) Cap Res.2009-2010'!AY657</f>
        <v>0</v>
      </c>
      <c r="AZ657" s="42">
        <f>+' (1) Cap Res.2009-2010'!AZ657</f>
        <v>0</v>
      </c>
      <c r="BA657" s="42">
        <f>+' (1) Cap Res.2009-2010'!BA657</f>
        <v>0</v>
      </c>
      <c r="BB657" s="42">
        <f>+' (1) Cap Res.2009-2010'!BB657</f>
        <v>0</v>
      </c>
      <c r="BC657" s="42">
        <f>+' (1) Cap Res.2009-2010'!BC657</f>
        <v>0</v>
      </c>
      <c r="BD657" s="42">
        <f>+' (1) Cap Res.2009-2010'!BD657</f>
        <v>0</v>
      </c>
      <c r="BE657" s="42">
        <f>+' (1) Cap Res.2009-2010'!BE657</f>
        <v>0</v>
      </c>
    </row>
    <row r="658" spans="1:57" ht="13.5">
      <c r="A658" s="177">
        <f>+' (1) Cap Res.2009-2010'!BI658</f>
        <v>39721</v>
      </c>
      <c r="B658" s="42">
        <f>+' (1) Cap Res.2009-2010'!B658</f>
        <v>0</v>
      </c>
      <c r="C658" s="42">
        <f>+' (1) Cap Res.2009-2010'!C658</f>
        <v>0</v>
      </c>
      <c r="D658" s="42">
        <f>+' (1) Cap Res.2009-2010'!D658</f>
        <v>0</v>
      </c>
      <c r="E658" s="42">
        <f>+' (1) Cap Res.2009-2010'!E658</f>
        <v>0</v>
      </c>
      <c r="F658" s="42">
        <f>+' (1) Cap Res.2009-2010'!F658</f>
        <v>0</v>
      </c>
      <c r="G658" s="42">
        <f>+' (1) Cap Res.2009-2010'!G658</f>
        <v>0</v>
      </c>
      <c r="H658" s="42">
        <f>+' (1) Cap Res.2009-2010'!H658</f>
        <v>0</v>
      </c>
      <c r="I658" s="42">
        <f>+' (1) Cap Res.2009-2010'!I658</f>
        <v>0</v>
      </c>
      <c r="J658" s="42">
        <f>+' (1) Cap Res.2009-2010'!J658</f>
        <v>0</v>
      </c>
      <c r="K658" s="42">
        <f>+' (1) Cap Res.2009-2010'!K658</f>
        <v>0</v>
      </c>
      <c r="L658" s="42">
        <f>+' (1) Cap Res.2009-2010'!L658</f>
        <v>0</v>
      </c>
      <c r="M658" s="42">
        <f>+' (1) Cap Res.2009-2010'!M658</f>
        <v>0</v>
      </c>
      <c r="N658" s="42">
        <f>+' (1) Cap Res.2009-2010'!N658</f>
        <v>0</v>
      </c>
      <c r="O658" s="42">
        <f>+' (1) Cap Res.2009-2010'!O658</f>
        <v>0</v>
      </c>
      <c r="P658" s="42">
        <f>+' (1) Cap Res.2009-2010'!P658</f>
        <v>0</v>
      </c>
      <c r="Q658" s="42">
        <f>+' (1) Cap Res.2009-2010'!Q658</f>
        <v>0</v>
      </c>
      <c r="R658" s="42">
        <f>+' (1) Cap Res.2009-2010'!R658</f>
        <v>0</v>
      </c>
      <c r="S658" s="42">
        <f>+' (1) Cap Res.2009-2010'!S658</f>
        <v>0</v>
      </c>
      <c r="T658" s="42">
        <f>+' (1) Cap Res.2009-2010'!T658</f>
        <v>0</v>
      </c>
      <c r="U658" s="42">
        <f>+' (1) Cap Res.2009-2010'!U658</f>
        <v>0</v>
      </c>
      <c r="V658" s="42">
        <f>+' (1) Cap Res.2009-2010'!V658</f>
        <v>0</v>
      </c>
      <c r="W658" s="42">
        <f>+' (1) Cap Res.2009-2010'!W658</f>
        <v>0</v>
      </c>
      <c r="X658" s="42">
        <f>+' (1) Cap Res.2009-2010'!X658</f>
        <v>0</v>
      </c>
      <c r="Y658" s="42">
        <f>+' (1) Cap Res.2009-2010'!Y658</f>
        <v>0</v>
      </c>
      <c r="Z658" s="42">
        <f>+' (1) Cap Res.2009-2010'!Z658</f>
        <v>0</v>
      </c>
      <c r="AA658" s="42">
        <f>+' (1) Cap Res.2009-2010'!AA658</f>
        <v>0</v>
      </c>
      <c r="AB658" s="42">
        <f>+' (1) Cap Res.2009-2010'!AB658</f>
        <v>0</v>
      </c>
      <c r="AC658" s="42">
        <f>+' (1) Cap Res.2009-2010'!AC658</f>
        <v>0</v>
      </c>
      <c r="AD658" s="42">
        <f>+' (1) Cap Res.2009-2010'!AD658</f>
        <v>0</v>
      </c>
      <c r="AE658" s="42">
        <f>+' (1) Cap Res.2009-2010'!AE658</f>
        <v>0</v>
      </c>
      <c r="AF658" s="42">
        <f>+' (1) Cap Res.2009-2010'!AF658</f>
        <v>0</v>
      </c>
      <c r="AG658" s="42">
        <f>+' (1) Cap Res.2009-2010'!AG658</f>
        <v>0</v>
      </c>
      <c r="AH658" s="42">
        <f>+' (1) Cap Res.2009-2010'!AH658</f>
        <v>0</v>
      </c>
      <c r="AI658" s="42">
        <f>+' (1) Cap Res.2009-2010'!AI658</f>
        <v>0</v>
      </c>
      <c r="AJ658" s="42">
        <f>+' (1) Cap Res.2009-2010'!AJ658</f>
        <v>0</v>
      </c>
      <c r="AK658" s="42">
        <f>+' (1) Cap Res.2009-2010'!AK658</f>
        <v>0</v>
      </c>
      <c r="AL658" s="42">
        <f>+' (1) Cap Res.2009-2010'!AL658</f>
        <v>0</v>
      </c>
      <c r="AM658" s="42">
        <f>+' (1) Cap Res.2009-2010'!AM658</f>
        <v>0</v>
      </c>
      <c r="AN658" s="42">
        <f>+' (1) Cap Res.2009-2010'!AN658</f>
        <v>0</v>
      </c>
      <c r="AO658" s="42">
        <f>+' (1) Cap Res.2009-2010'!AO658</f>
        <v>0</v>
      </c>
      <c r="AP658" s="42">
        <f>+' (1) Cap Res.2009-2010'!AP658</f>
        <v>0</v>
      </c>
      <c r="AQ658" s="42">
        <f>+' (1) Cap Res.2009-2010'!AQ658</f>
        <v>0</v>
      </c>
      <c r="AR658" s="42">
        <f>+' (1) Cap Res.2009-2010'!AR658</f>
        <v>0</v>
      </c>
      <c r="AS658" s="42">
        <f>+' (1) Cap Res.2009-2010'!AS658</f>
        <v>0</v>
      </c>
      <c r="AT658" s="42">
        <f>+' (1) Cap Res.2009-2010'!AT658</f>
        <v>0</v>
      </c>
      <c r="AU658" s="42">
        <f>+' (1) Cap Res.2009-2010'!AU658</f>
        <v>0</v>
      </c>
      <c r="AV658" s="42">
        <f>+' (1) Cap Res.2009-2010'!AV658</f>
        <v>0</v>
      </c>
      <c r="AW658" s="42">
        <f>+' (1) Cap Res.2009-2010'!AW658</f>
        <v>0</v>
      </c>
      <c r="AX658" s="42">
        <f>+' (1) Cap Res.2009-2010'!AX658</f>
        <v>0</v>
      </c>
      <c r="AY658" s="42">
        <f>+' (1) Cap Res.2009-2010'!AY658</f>
        <v>0</v>
      </c>
      <c r="AZ658" s="42">
        <f>+' (1) Cap Res.2009-2010'!AZ658</f>
        <v>0</v>
      </c>
      <c r="BA658" s="42">
        <f>+' (1) Cap Res.2009-2010'!BA658</f>
        <v>0</v>
      </c>
      <c r="BB658" s="42">
        <f>+' (1) Cap Res.2009-2010'!BB658</f>
        <v>0</v>
      </c>
      <c r="BC658" s="42">
        <f>+' (1) Cap Res.2009-2010'!BC658</f>
        <v>0</v>
      </c>
      <c r="BD658" s="42">
        <f>+' (1) Cap Res.2009-2010'!BD658</f>
        <v>0</v>
      </c>
      <c r="BE658" s="42">
        <f>+' (1) Cap Res.2009-2010'!BE658</f>
        <v>0</v>
      </c>
    </row>
    <row r="659" spans="1:57" ht="13.5">
      <c r="A659" s="177">
        <f>+' (1) Cap Res.2009-2010'!BI659</f>
        <v>39722</v>
      </c>
      <c r="B659" s="42">
        <f>+' (1) Cap Res.2009-2010'!B659</f>
        <v>0</v>
      </c>
      <c r="C659" s="42">
        <f>+' (1) Cap Res.2009-2010'!C659</f>
        <v>0</v>
      </c>
      <c r="D659" s="42">
        <f>+' (1) Cap Res.2009-2010'!D659</f>
        <v>0</v>
      </c>
      <c r="E659" s="42">
        <f>+' (1) Cap Res.2009-2010'!E659</f>
        <v>0</v>
      </c>
      <c r="F659" s="42">
        <f>+' (1) Cap Res.2009-2010'!F659</f>
        <v>0</v>
      </c>
      <c r="G659" s="42">
        <f>+' (1) Cap Res.2009-2010'!G659</f>
        <v>0</v>
      </c>
      <c r="H659" s="42">
        <f>+' (1) Cap Res.2009-2010'!H659</f>
        <v>0</v>
      </c>
      <c r="I659" s="42">
        <f>+' (1) Cap Res.2009-2010'!I659</f>
        <v>0</v>
      </c>
      <c r="J659" s="42">
        <f>+' (1) Cap Res.2009-2010'!J659</f>
        <v>0</v>
      </c>
      <c r="K659" s="42">
        <f>+' (1) Cap Res.2009-2010'!K659</f>
        <v>0</v>
      </c>
      <c r="L659" s="42">
        <f>+' (1) Cap Res.2009-2010'!L659</f>
        <v>0</v>
      </c>
      <c r="M659" s="42">
        <f>+' (1) Cap Res.2009-2010'!M659</f>
        <v>0</v>
      </c>
      <c r="N659" s="42">
        <f>+' (1) Cap Res.2009-2010'!N659</f>
        <v>0</v>
      </c>
      <c r="O659" s="42">
        <f>+' (1) Cap Res.2009-2010'!O659</f>
        <v>0</v>
      </c>
      <c r="P659" s="42">
        <f>+' (1) Cap Res.2009-2010'!P659</f>
        <v>0</v>
      </c>
      <c r="Q659" s="42">
        <f>+' (1) Cap Res.2009-2010'!Q659</f>
        <v>0</v>
      </c>
      <c r="R659" s="42">
        <f>+' (1) Cap Res.2009-2010'!R659</f>
        <v>0</v>
      </c>
      <c r="S659" s="42">
        <f>+' (1) Cap Res.2009-2010'!S659</f>
        <v>0</v>
      </c>
      <c r="T659" s="42">
        <f>+' (1) Cap Res.2009-2010'!T659</f>
        <v>0</v>
      </c>
      <c r="U659" s="42">
        <f>+' (1) Cap Res.2009-2010'!U659</f>
        <v>0</v>
      </c>
      <c r="V659" s="42">
        <f>+' (1) Cap Res.2009-2010'!V659</f>
        <v>0</v>
      </c>
      <c r="W659" s="42">
        <f>+' (1) Cap Res.2009-2010'!W659</f>
        <v>0</v>
      </c>
      <c r="X659" s="42">
        <f>+' (1) Cap Res.2009-2010'!X659</f>
        <v>0</v>
      </c>
      <c r="Y659" s="42">
        <f>+' (1) Cap Res.2009-2010'!Y659</f>
        <v>0</v>
      </c>
      <c r="Z659" s="42">
        <f>+' (1) Cap Res.2009-2010'!Z659</f>
        <v>0</v>
      </c>
      <c r="AA659" s="42">
        <f>+' (1) Cap Res.2009-2010'!AA659</f>
        <v>0</v>
      </c>
      <c r="AB659" s="42">
        <f>+' (1) Cap Res.2009-2010'!AB659</f>
        <v>0</v>
      </c>
      <c r="AC659" s="42">
        <f>+' (1) Cap Res.2009-2010'!AC659</f>
        <v>0</v>
      </c>
      <c r="AD659" s="42">
        <f>+' (1) Cap Res.2009-2010'!AD659</f>
        <v>0</v>
      </c>
      <c r="AE659" s="42">
        <f>+' (1) Cap Res.2009-2010'!AE659</f>
        <v>0</v>
      </c>
      <c r="AF659" s="42">
        <f>+' (1) Cap Res.2009-2010'!AF659</f>
        <v>0</v>
      </c>
      <c r="AG659" s="42">
        <f>+' (1) Cap Res.2009-2010'!AG659</f>
        <v>0</v>
      </c>
      <c r="AH659" s="42">
        <f>+' (1) Cap Res.2009-2010'!AH659</f>
        <v>0</v>
      </c>
      <c r="AI659" s="42">
        <f>+' (1) Cap Res.2009-2010'!AI659</f>
        <v>0</v>
      </c>
      <c r="AJ659" s="42">
        <f>+' (1) Cap Res.2009-2010'!AJ659</f>
        <v>0</v>
      </c>
      <c r="AK659" s="42">
        <f>+' (1) Cap Res.2009-2010'!AK659</f>
        <v>0</v>
      </c>
      <c r="AL659" s="42">
        <f>+' (1) Cap Res.2009-2010'!AL659</f>
        <v>0</v>
      </c>
      <c r="AM659" s="42">
        <f>+' (1) Cap Res.2009-2010'!AM659</f>
        <v>0</v>
      </c>
      <c r="AN659" s="42">
        <f>+' (1) Cap Res.2009-2010'!AN659</f>
        <v>0</v>
      </c>
      <c r="AO659" s="42">
        <f>+' (1) Cap Res.2009-2010'!AO659</f>
        <v>0</v>
      </c>
      <c r="AP659" s="42">
        <f>+' (1) Cap Res.2009-2010'!AP659</f>
        <v>0</v>
      </c>
      <c r="AQ659" s="42">
        <f>+' (1) Cap Res.2009-2010'!AQ659</f>
        <v>0</v>
      </c>
      <c r="AR659" s="42">
        <f>+' (1) Cap Res.2009-2010'!AR659</f>
        <v>0</v>
      </c>
      <c r="AS659" s="42">
        <f>+' (1) Cap Res.2009-2010'!AS659</f>
        <v>0</v>
      </c>
      <c r="AT659" s="42">
        <f>+' (1) Cap Res.2009-2010'!AT659</f>
        <v>0</v>
      </c>
      <c r="AU659" s="42">
        <f>+' (1) Cap Res.2009-2010'!AU659</f>
        <v>0</v>
      </c>
      <c r="AV659" s="42">
        <f>+' (1) Cap Res.2009-2010'!AV659</f>
        <v>0</v>
      </c>
      <c r="AW659" s="42">
        <f>+' (1) Cap Res.2009-2010'!AW659</f>
        <v>0</v>
      </c>
      <c r="AX659" s="42">
        <f>+' (1) Cap Res.2009-2010'!AX659</f>
        <v>0</v>
      </c>
      <c r="AY659" s="42">
        <f>+' (1) Cap Res.2009-2010'!AY659</f>
        <v>0</v>
      </c>
      <c r="AZ659" s="42">
        <f>+' (1) Cap Res.2009-2010'!AZ659</f>
        <v>0</v>
      </c>
      <c r="BA659" s="42">
        <f>+' (1) Cap Res.2009-2010'!BA659</f>
        <v>0</v>
      </c>
      <c r="BB659" s="42">
        <f>+' (1) Cap Res.2009-2010'!BB659</f>
        <v>0</v>
      </c>
      <c r="BC659" s="42">
        <f>+' (1) Cap Res.2009-2010'!BC659</f>
        <v>0</v>
      </c>
      <c r="BD659" s="42">
        <f>+' (1) Cap Res.2009-2010'!BD659</f>
        <v>-10470</v>
      </c>
      <c r="BE659" s="42">
        <f>+' (1) Cap Res.2009-2010'!BE659</f>
        <v>0</v>
      </c>
    </row>
    <row r="660" spans="1:57" ht="13.5">
      <c r="A660" s="177">
        <f>+' (1) Cap Res.2009-2010'!BI660</f>
        <v>39735</v>
      </c>
      <c r="B660" s="42">
        <f>+' (1) Cap Res.2009-2010'!B660</f>
        <v>0</v>
      </c>
      <c r="C660" s="42">
        <f>+' (1) Cap Res.2009-2010'!C660</f>
        <v>0</v>
      </c>
      <c r="D660" s="42">
        <f>+' (1) Cap Res.2009-2010'!D660</f>
        <v>0</v>
      </c>
      <c r="E660" s="42">
        <f>+' (1) Cap Res.2009-2010'!E660</f>
        <v>0</v>
      </c>
      <c r="F660" s="42">
        <f>+' (1) Cap Res.2009-2010'!F660</f>
        <v>0</v>
      </c>
      <c r="G660" s="42">
        <f>+' (1) Cap Res.2009-2010'!G660</f>
        <v>0</v>
      </c>
      <c r="H660" s="42">
        <f>+' (1) Cap Res.2009-2010'!H660</f>
        <v>0</v>
      </c>
      <c r="I660" s="42">
        <f>+' (1) Cap Res.2009-2010'!I660</f>
        <v>0</v>
      </c>
      <c r="J660" s="42">
        <f>+' (1) Cap Res.2009-2010'!J660</f>
        <v>0</v>
      </c>
      <c r="K660" s="42">
        <f>+' (1) Cap Res.2009-2010'!K660</f>
        <v>0</v>
      </c>
      <c r="L660" s="42">
        <f>+' (1) Cap Res.2009-2010'!L660</f>
        <v>0</v>
      </c>
      <c r="M660" s="42">
        <f>+' (1) Cap Res.2009-2010'!M660</f>
        <v>0</v>
      </c>
      <c r="N660" s="42">
        <f>+' (1) Cap Res.2009-2010'!N660</f>
        <v>0</v>
      </c>
      <c r="O660" s="42">
        <f>+' (1) Cap Res.2009-2010'!O660</f>
        <v>0</v>
      </c>
      <c r="P660" s="42">
        <f>+' (1) Cap Res.2009-2010'!P660</f>
        <v>0</v>
      </c>
      <c r="Q660" s="42">
        <f>+' (1) Cap Res.2009-2010'!Q660</f>
        <v>0</v>
      </c>
      <c r="R660" s="42">
        <f>+' (1) Cap Res.2009-2010'!R660</f>
        <v>0</v>
      </c>
      <c r="S660" s="42">
        <f>+' (1) Cap Res.2009-2010'!S660</f>
        <v>0</v>
      </c>
      <c r="T660" s="42">
        <f>+' (1) Cap Res.2009-2010'!T660</f>
        <v>0</v>
      </c>
      <c r="U660" s="42">
        <f>+' (1) Cap Res.2009-2010'!U660</f>
        <v>0</v>
      </c>
      <c r="V660" s="42">
        <f>+' (1) Cap Res.2009-2010'!V660</f>
        <v>0</v>
      </c>
      <c r="W660" s="42">
        <f>+' (1) Cap Res.2009-2010'!W660</f>
        <v>0</v>
      </c>
      <c r="X660" s="42">
        <f>+' (1) Cap Res.2009-2010'!X660</f>
        <v>0</v>
      </c>
      <c r="Y660" s="42">
        <f>+' (1) Cap Res.2009-2010'!Y660</f>
        <v>0</v>
      </c>
      <c r="Z660" s="42">
        <f>+' (1) Cap Res.2009-2010'!Z660</f>
        <v>0</v>
      </c>
      <c r="AA660" s="42">
        <f>+' (1) Cap Res.2009-2010'!AA660</f>
        <v>0</v>
      </c>
      <c r="AB660" s="42">
        <f>+' (1) Cap Res.2009-2010'!AB660</f>
        <v>0</v>
      </c>
      <c r="AC660" s="42">
        <f>+' (1) Cap Res.2009-2010'!AC660</f>
        <v>0</v>
      </c>
      <c r="AD660" s="42">
        <f>+' (1) Cap Res.2009-2010'!AD660</f>
        <v>0</v>
      </c>
      <c r="AE660" s="42">
        <f>+' (1) Cap Res.2009-2010'!AE660</f>
        <v>0</v>
      </c>
      <c r="AF660" s="42">
        <f>+' (1) Cap Res.2009-2010'!AF660</f>
        <v>0</v>
      </c>
      <c r="AG660" s="42">
        <f>+' (1) Cap Res.2009-2010'!AG660</f>
        <v>0</v>
      </c>
      <c r="AH660" s="42">
        <f>+' (1) Cap Res.2009-2010'!AH660</f>
        <v>0</v>
      </c>
      <c r="AI660" s="42">
        <f>+' (1) Cap Res.2009-2010'!AI660</f>
        <v>0</v>
      </c>
      <c r="AJ660" s="42">
        <f>+' (1) Cap Res.2009-2010'!AJ660</f>
        <v>0</v>
      </c>
      <c r="AK660" s="42">
        <f>+' (1) Cap Res.2009-2010'!AK660</f>
        <v>0</v>
      </c>
      <c r="AL660" s="42">
        <f>+' (1) Cap Res.2009-2010'!AL660</f>
        <v>0</v>
      </c>
      <c r="AM660" s="42">
        <f>+' (1) Cap Res.2009-2010'!AM660</f>
        <v>0</v>
      </c>
      <c r="AN660" s="42">
        <f>+' (1) Cap Res.2009-2010'!AN660</f>
        <v>0</v>
      </c>
      <c r="AO660" s="42">
        <f>+' (1) Cap Res.2009-2010'!AO660</f>
        <v>0</v>
      </c>
      <c r="AP660" s="42">
        <f>+' (1) Cap Res.2009-2010'!AP660</f>
        <v>0</v>
      </c>
      <c r="AQ660" s="42">
        <f>+' (1) Cap Res.2009-2010'!AQ660</f>
        <v>0</v>
      </c>
      <c r="AR660" s="42">
        <f>+' (1) Cap Res.2009-2010'!AR660</f>
        <v>0</v>
      </c>
      <c r="AS660" s="42">
        <f>+' (1) Cap Res.2009-2010'!AS660</f>
        <v>0</v>
      </c>
      <c r="AT660" s="42">
        <f>+' (1) Cap Res.2009-2010'!AT660</f>
        <v>0</v>
      </c>
      <c r="AU660" s="42">
        <f>+' (1) Cap Res.2009-2010'!AU660</f>
        <v>0</v>
      </c>
      <c r="AV660" s="42">
        <f>+' (1) Cap Res.2009-2010'!AV660</f>
        <v>0</v>
      </c>
      <c r="AW660" s="42">
        <f>+' (1) Cap Res.2009-2010'!AW660</f>
        <v>0</v>
      </c>
      <c r="AX660" s="42">
        <f>+' (1) Cap Res.2009-2010'!AX660</f>
        <v>0</v>
      </c>
      <c r="AY660" s="42">
        <f>+' (1) Cap Res.2009-2010'!AY660</f>
        <v>0</v>
      </c>
      <c r="AZ660" s="42">
        <f>+' (1) Cap Res.2009-2010'!AZ660</f>
        <v>0</v>
      </c>
      <c r="BA660" s="42">
        <f>+' (1) Cap Res.2009-2010'!BA660</f>
        <v>0</v>
      </c>
      <c r="BB660" s="42">
        <f>+' (1) Cap Res.2009-2010'!BB660</f>
        <v>0</v>
      </c>
      <c r="BC660" s="42">
        <f>+' (1) Cap Res.2009-2010'!BC660</f>
        <v>0</v>
      </c>
      <c r="BD660" s="42">
        <f>+' (1) Cap Res.2009-2010'!BD660</f>
        <v>-130170</v>
      </c>
      <c r="BE660" s="42">
        <f>+' (1) Cap Res.2009-2010'!BE660</f>
        <v>0</v>
      </c>
    </row>
    <row r="661" spans="1:57" ht="13.5">
      <c r="A661" s="177">
        <f>+' (1) Cap Res.2009-2010'!BI661</f>
        <v>39735</v>
      </c>
      <c r="B661" s="42">
        <f>+' (1) Cap Res.2009-2010'!B661</f>
        <v>0</v>
      </c>
      <c r="C661" s="42">
        <f>+' (1) Cap Res.2009-2010'!C661</f>
        <v>0</v>
      </c>
      <c r="D661" s="42">
        <f>+' (1) Cap Res.2009-2010'!D661</f>
        <v>0</v>
      </c>
      <c r="E661" s="42">
        <f>+' (1) Cap Res.2009-2010'!E661</f>
        <v>0</v>
      </c>
      <c r="F661" s="42">
        <f>+' (1) Cap Res.2009-2010'!F661</f>
        <v>0</v>
      </c>
      <c r="G661" s="42">
        <f>+' (1) Cap Res.2009-2010'!G661</f>
        <v>0</v>
      </c>
      <c r="H661" s="42">
        <f>+' (1) Cap Res.2009-2010'!H661</f>
        <v>0</v>
      </c>
      <c r="I661" s="42">
        <f>+' (1) Cap Res.2009-2010'!I661</f>
        <v>0</v>
      </c>
      <c r="J661" s="42">
        <f>+' (1) Cap Res.2009-2010'!J661</f>
        <v>0</v>
      </c>
      <c r="K661" s="42">
        <f>+' (1) Cap Res.2009-2010'!K661</f>
        <v>0</v>
      </c>
      <c r="L661" s="42">
        <f>+' (1) Cap Res.2009-2010'!L661</f>
        <v>0</v>
      </c>
      <c r="M661" s="42">
        <f>+' (1) Cap Res.2009-2010'!M661</f>
        <v>0</v>
      </c>
      <c r="N661" s="42">
        <f>+' (1) Cap Res.2009-2010'!N661</f>
        <v>0</v>
      </c>
      <c r="O661" s="42">
        <f>+' (1) Cap Res.2009-2010'!O661</f>
        <v>0</v>
      </c>
      <c r="P661" s="42">
        <f>+' (1) Cap Res.2009-2010'!P661</f>
        <v>0</v>
      </c>
      <c r="Q661" s="42">
        <f>+' (1) Cap Res.2009-2010'!Q661</f>
        <v>0</v>
      </c>
      <c r="R661" s="42">
        <f>+' (1) Cap Res.2009-2010'!R661</f>
        <v>0</v>
      </c>
      <c r="S661" s="42">
        <f>+' (1) Cap Res.2009-2010'!S661</f>
        <v>0</v>
      </c>
      <c r="T661" s="42">
        <f>+' (1) Cap Res.2009-2010'!T661</f>
        <v>0</v>
      </c>
      <c r="U661" s="42">
        <f>+' (1) Cap Res.2009-2010'!U661</f>
        <v>0</v>
      </c>
      <c r="V661" s="42">
        <f>+' (1) Cap Res.2009-2010'!V661</f>
        <v>0</v>
      </c>
      <c r="W661" s="42">
        <f>+' (1) Cap Res.2009-2010'!W661</f>
        <v>0</v>
      </c>
      <c r="X661" s="42">
        <f>+' (1) Cap Res.2009-2010'!X661</f>
        <v>0</v>
      </c>
      <c r="Y661" s="42">
        <f>+' (1) Cap Res.2009-2010'!Y661</f>
        <v>0</v>
      </c>
      <c r="Z661" s="42">
        <f>+' (1) Cap Res.2009-2010'!Z661</f>
        <v>0</v>
      </c>
      <c r="AA661" s="42">
        <f>+' (1) Cap Res.2009-2010'!AA661</f>
        <v>0</v>
      </c>
      <c r="AB661" s="42">
        <f>+' (1) Cap Res.2009-2010'!AB661</f>
        <v>0</v>
      </c>
      <c r="AC661" s="42">
        <f>+' (1) Cap Res.2009-2010'!AC661</f>
        <v>0</v>
      </c>
      <c r="AD661" s="42">
        <f>+' (1) Cap Res.2009-2010'!AD661</f>
        <v>0</v>
      </c>
      <c r="AE661" s="42">
        <f>+' (1) Cap Res.2009-2010'!AE661</f>
        <v>0</v>
      </c>
      <c r="AF661" s="42">
        <f>+' (1) Cap Res.2009-2010'!AF661</f>
        <v>0</v>
      </c>
      <c r="AG661" s="42">
        <f>+' (1) Cap Res.2009-2010'!AG661</f>
        <v>0</v>
      </c>
      <c r="AH661" s="42">
        <f>+' (1) Cap Res.2009-2010'!AH661</f>
        <v>0</v>
      </c>
      <c r="AI661" s="42">
        <f>+' (1) Cap Res.2009-2010'!AI661</f>
        <v>0</v>
      </c>
      <c r="AJ661" s="42">
        <f>+' (1) Cap Res.2009-2010'!AJ661</f>
        <v>0</v>
      </c>
      <c r="AK661" s="42">
        <f>+' (1) Cap Res.2009-2010'!AK661</f>
        <v>0</v>
      </c>
      <c r="AL661" s="42">
        <f>+' (1) Cap Res.2009-2010'!AL661</f>
        <v>0</v>
      </c>
      <c r="AM661" s="42">
        <f>+' (1) Cap Res.2009-2010'!AM661</f>
        <v>0</v>
      </c>
      <c r="AN661" s="42">
        <f>+' (1) Cap Res.2009-2010'!AN661</f>
        <v>0</v>
      </c>
      <c r="AO661" s="42">
        <f>+' (1) Cap Res.2009-2010'!AO661</f>
        <v>-1200.3499999999999</v>
      </c>
      <c r="AP661" s="42">
        <f>+' (1) Cap Res.2009-2010'!AP661</f>
        <v>0</v>
      </c>
      <c r="AQ661" s="42">
        <f>+' (1) Cap Res.2009-2010'!AQ661</f>
        <v>0</v>
      </c>
      <c r="AR661" s="42">
        <f>+' (1) Cap Res.2009-2010'!AR661</f>
        <v>0</v>
      </c>
      <c r="AS661" s="42">
        <f>+' (1) Cap Res.2009-2010'!AS661</f>
        <v>0</v>
      </c>
      <c r="AT661" s="42">
        <f>+' (1) Cap Res.2009-2010'!AT661</f>
        <v>0</v>
      </c>
      <c r="AU661" s="42">
        <f>+' (1) Cap Res.2009-2010'!AU661</f>
        <v>0</v>
      </c>
      <c r="AV661" s="42">
        <f>+' (1) Cap Res.2009-2010'!AV661</f>
        <v>0</v>
      </c>
      <c r="AW661" s="42">
        <f>+' (1) Cap Res.2009-2010'!AW661</f>
        <v>0</v>
      </c>
      <c r="AX661" s="42">
        <f>+' (1) Cap Res.2009-2010'!AX661</f>
        <v>0</v>
      </c>
      <c r="AY661" s="42">
        <f>+' (1) Cap Res.2009-2010'!AY661</f>
        <v>0</v>
      </c>
      <c r="AZ661" s="42">
        <f>+' (1) Cap Res.2009-2010'!AZ661</f>
        <v>0</v>
      </c>
      <c r="BA661" s="42">
        <f>+' (1) Cap Res.2009-2010'!BA661</f>
        <v>0</v>
      </c>
      <c r="BB661" s="42">
        <f>+' (1) Cap Res.2009-2010'!BB661</f>
        <v>0</v>
      </c>
      <c r="BC661" s="42">
        <f>+' (1) Cap Res.2009-2010'!BC661</f>
        <v>0</v>
      </c>
      <c r="BD661" s="42">
        <f>+' (1) Cap Res.2009-2010'!BD661</f>
        <v>0</v>
      </c>
      <c r="BE661" s="42">
        <f>+' (1) Cap Res.2009-2010'!BE661</f>
        <v>0</v>
      </c>
    </row>
    <row r="662" spans="1:57" ht="13.5">
      <c r="A662" s="177">
        <f>+' (1) Cap Res.2009-2010'!BI662</f>
        <v>39739</v>
      </c>
      <c r="B662" s="42">
        <f>+' (1) Cap Res.2009-2010'!B662</f>
        <v>0</v>
      </c>
      <c r="C662" s="42">
        <f>+' (1) Cap Res.2009-2010'!C662</f>
        <v>0</v>
      </c>
      <c r="D662" s="42">
        <f>+' (1) Cap Res.2009-2010'!D662</f>
        <v>0</v>
      </c>
      <c r="E662" s="42">
        <f>+' (1) Cap Res.2009-2010'!E662</f>
        <v>0</v>
      </c>
      <c r="F662" s="42">
        <f>+' (1) Cap Res.2009-2010'!F662</f>
        <v>0</v>
      </c>
      <c r="G662" s="42">
        <f>+' (1) Cap Res.2009-2010'!G662</f>
        <v>0</v>
      </c>
      <c r="H662" s="42">
        <f>+' (1) Cap Res.2009-2010'!H662</f>
        <v>0</v>
      </c>
      <c r="I662" s="42">
        <f>+' (1) Cap Res.2009-2010'!I662</f>
        <v>0</v>
      </c>
      <c r="J662" s="42">
        <f>+' (1) Cap Res.2009-2010'!J662</f>
        <v>0</v>
      </c>
      <c r="K662" s="42">
        <f>+' (1) Cap Res.2009-2010'!K662</f>
        <v>0</v>
      </c>
      <c r="L662" s="42">
        <f>+' (1) Cap Res.2009-2010'!L662</f>
        <v>0</v>
      </c>
      <c r="M662" s="42">
        <f>+' (1) Cap Res.2009-2010'!M662</f>
        <v>0</v>
      </c>
      <c r="N662" s="42">
        <f>+' (1) Cap Res.2009-2010'!N662</f>
        <v>0</v>
      </c>
      <c r="O662" s="42">
        <f>+' (1) Cap Res.2009-2010'!O662</f>
        <v>0</v>
      </c>
      <c r="P662" s="42">
        <f>+' (1) Cap Res.2009-2010'!P662</f>
        <v>0</v>
      </c>
      <c r="Q662" s="42">
        <f>+' (1) Cap Res.2009-2010'!Q662</f>
        <v>0</v>
      </c>
      <c r="R662" s="42">
        <f>+' (1) Cap Res.2009-2010'!R662</f>
        <v>0</v>
      </c>
      <c r="S662" s="42">
        <f>+' (1) Cap Res.2009-2010'!S662</f>
        <v>0</v>
      </c>
      <c r="T662" s="42">
        <f>+' (1) Cap Res.2009-2010'!T662</f>
        <v>0</v>
      </c>
      <c r="U662" s="42">
        <f>+' (1) Cap Res.2009-2010'!U662</f>
        <v>0</v>
      </c>
      <c r="V662" s="42">
        <f>+' (1) Cap Res.2009-2010'!V662</f>
        <v>0</v>
      </c>
      <c r="W662" s="42">
        <f>+' (1) Cap Res.2009-2010'!W662</f>
        <v>0</v>
      </c>
      <c r="X662" s="42">
        <f>+' (1) Cap Res.2009-2010'!X662</f>
        <v>0</v>
      </c>
      <c r="Y662" s="42">
        <f>+' (1) Cap Res.2009-2010'!Y662</f>
        <v>0</v>
      </c>
      <c r="Z662" s="42">
        <f>+' (1) Cap Res.2009-2010'!Z662</f>
        <v>0</v>
      </c>
      <c r="AA662" s="42">
        <f>+' (1) Cap Res.2009-2010'!AA662</f>
        <v>0</v>
      </c>
      <c r="AB662" s="42">
        <f>+' (1) Cap Res.2009-2010'!AB662</f>
        <v>0</v>
      </c>
      <c r="AC662" s="42">
        <f>+' (1) Cap Res.2009-2010'!AC662</f>
        <v>0</v>
      </c>
      <c r="AD662" s="42">
        <f>+' (1) Cap Res.2009-2010'!AD662</f>
        <v>0</v>
      </c>
      <c r="AE662" s="42">
        <f>+' (1) Cap Res.2009-2010'!AE662</f>
        <v>0</v>
      </c>
      <c r="AF662" s="42">
        <f>+' (1) Cap Res.2009-2010'!AF662</f>
        <v>0</v>
      </c>
      <c r="AG662" s="42">
        <f>+' (1) Cap Res.2009-2010'!AG662</f>
        <v>0</v>
      </c>
      <c r="AH662" s="42">
        <f>+' (1) Cap Res.2009-2010'!AH662</f>
        <v>0</v>
      </c>
      <c r="AI662" s="42">
        <f>+' (1) Cap Res.2009-2010'!AI662</f>
        <v>0</v>
      </c>
      <c r="AJ662" s="42">
        <f>+' (1) Cap Res.2009-2010'!AJ662</f>
        <v>0</v>
      </c>
      <c r="AK662" s="42">
        <f>+' (1) Cap Res.2009-2010'!AK662</f>
        <v>0</v>
      </c>
      <c r="AL662" s="42">
        <f>+' (1) Cap Res.2009-2010'!AL662</f>
        <v>0</v>
      </c>
      <c r="AM662" s="42">
        <f>+' (1) Cap Res.2009-2010'!AM662</f>
        <v>0</v>
      </c>
      <c r="AN662" s="42">
        <f>+' (1) Cap Res.2009-2010'!AN662</f>
        <v>0</v>
      </c>
      <c r="AO662" s="42">
        <f>+' (1) Cap Res.2009-2010'!AO662</f>
        <v>0</v>
      </c>
      <c r="AP662" s="42">
        <f>+' (1) Cap Res.2009-2010'!AP662</f>
        <v>0</v>
      </c>
      <c r="AQ662" s="42">
        <f>+' (1) Cap Res.2009-2010'!AQ662</f>
        <v>0</v>
      </c>
      <c r="AR662" s="42">
        <f>+' (1) Cap Res.2009-2010'!AR662</f>
        <v>0</v>
      </c>
      <c r="AS662" s="42">
        <f>+' (1) Cap Res.2009-2010'!AS662</f>
        <v>0</v>
      </c>
      <c r="AT662" s="42">
        <f>+' (1) Cap Res.2009-2010'!AT662</f>
        <v>0</v>
      </c>
      <c r="AU662" s="42">
        <f>+' (1) Cap Res.2009-2010'!AU662</f>
        <v>0</v>
      </c>
      <c r="AV662" s="42">
        <f>+' (1) Cap Res.2009-2010'!AV662</f>
        <v>0</v>
      </c>
      <c r="AW662" s="42">
        <f>+' (1) Cap Res.2009-2010'!AW662</f>
        <v>0</v>
      </c>
      <c r="AX662" s="42">
        <f>+' (1) Cap Res.2009-2010'!AX662</f>
        <v>0</v>
      </c>
      <c r="AY662" s="42">
        <f>+' (1) Cap Res.2009-2010'!AY662</f>
        <v>-10516.5</v>
      </c>
      <c r="AZ662" s="42">
        <f>+' (1) Cap Res.2009-2010'!AZ662</f>
        <v>0</v>
      </c>
      <c r="BA662" s="42">
        <f>+' (1) Cap Res.2009-2010'!BA662</f>
        <v>0</v>
      </c>
      <c r="BB662" s="42">
        <f>+' (1) Cap Res.2009-2010'!BB662</f>
        <v>0</v>
      </c>
      <c r="BC662" s="42">
        <f>+' (1) Cap Res.2009-2010'!BC662</f>
        <v>0</v>
      </c>
      <c r="BD662" s="42">
        <f>+' (1) Cap Res.2009-2010'!BD662</f>
        <v>0</v>
      </c>
      <c r="BE662" s="42">
        <f>+' (1) Cap Res.2009-2010'!BE662</f>
        <v>0</v>
      </c>
    </row>
    <row r="663" spans="1:57" ht="14.25" thickBot="1">
      <c r="A663" s="177">
        <f>+' (1) Cap Res.2009-2010'!BI663</f>
        <v>0</v>
      </c>
      <c r="B663" s="42">
        <f>+' (1) Cap Res.2009-2010'!B663</f>
        <v>0</v>
      </c>
      <c r="C663" s="42">
        <f>+' (1) Cap Res.2009-2010'!C663</f>
        <v>0</v>
      </c>
      <c r="D663" s="42">
        <f>+' (1) Cap Res.2009-2010'!D663</f>
        <v>0</v>
      </c>
      <c r="E663" s="42">
        <f>+' (1) Cap Res.2009-2010'!E663</f>
        <v>0</v>
      </c>
      <c r="F663" s="42">
        <f>+' (1) Cap Res.2009-2010'!F663</f>
        <v>0</v>
      </c>
      <c r="G663" s="42">
        <f>+' (1) Cap Res.2009-2010'!G663</f>
        <v>0</v>
      </c>
      <c r="H663" s="42">
        <f>+' (1) Cap Res.2009-2010'!H663</f>
        <v>0</v>
      </c>
      <c r="I663" s="42">
        <f>+' (1) Cap Res.2009-2010'!I663</f>
        <v>0</v>
      </c>
      <c r="J663" s="42">
        <f>+' (1) Cap Res.2009-2010'!J663</f>
        <v>0</v>
      </c>
      <c r="K663" s="42">
        <f>+' (1) Cap Res.2009-2010'!K663</f>
        <v>0</v>
      </c>
      <c r="L663" s="42">
        <f>+' (1) Cap Res.2009-2010'!L663</f>
        <v>0</v>
      </c>
      <c r="M663" s="42">
        <f>+' (1) Cap Res.2009-2010'!M663</f>
        <v>0</v>
      </c>
      <c r="N663" s="42">
        <f>+' (1) Cap Res.2009-2010'!N663</f>
        <v>0</v>
      </c>
      <c r="O663" s="42">
        <f>+' (1) Cap Res.2009-2010'!O663</f>
        <v>0</v>
      </c>
      <c r="P663" s="42">
        <f>+' (1) Cap Res.2009-2010'!P663</f>
        <v>0</v>
      </c>
      <c r="Q663" s="42">
        <f>+' (1) Cap Res.2009-2010'!Q663</f>
        <v>0</v>
      </c>
      <c r="R663" s="42">
        <f>+' (1) Cap Res.2009-2010'!R663</f>
        <v>0</v>
      </c>
      <c r="S663" s="42">
        <f>+' (1) Cap Res.2009-2010'!S663</f>
        <v>0</v>
      </c>
      <c r="T663" s="42">
        <f>+' (1) Cap Res.2009-2010'!T663</f>
        <v>0</v>
      </c>
      <c r="U663" s="42">
        <f>+' (1) Cap Res.2009-2010'!U663</f>
        <v>0</v>
      </c>
      <c r="V663" s="42">
        <f>+' (1) Cap Res.2009-2010'!V663</f>
        <v>0</v>
      </c>
      <c r="W663" s="42">
        <f>+' (1) Cap Res.2009-2010'!W663</f>
        <v>0</v>
      </c>
      <c r="X663" s="42">
        <f>+' (1) Cap Res.2009-2010'!X663</f>
        <v>0</v>
      </c>
      <c r="Y663" s="42">
        <f>+' (1) Cap Res.2009-2010'!Y663</f>
        <v>0</v>
      </c>
      <c r="Z663" s="42">
        <f>+' (1) Cap Res.2009-2010'!Z663</f>
        <v>0</v>
      </c>
      <c r="AA663" s="42">
        <f>+' (1) Cap Res.2009-2010'!AA663</f>
        <v>0</v>
      </c>
      <c r="AB663" s="42">
        <f>+' (1) Cap Res.2009-2010'!AB663</f>
        <v>0</v>
      </c>
      <c r="AC663" s="42">
        <f>+' (1) Cap Res.2009-2010'!AC663</f>
        <v>0</v>
      </c>
      <c r="AD663" s="42">
        <f>+' (1) Cap Res.2009-2010'!AD663</f>
        <v>0</v>
      </c>
      <c r="AE663" s="42">
        <f>+' (1) Cap Res.2009-2010'!AE663</f>
        <v>0</v>
      </c>
      <c r="AF663" s="42">
        <f>+' (1) Cap Res.2009-2010'!AF663</f>
        <v>0</v>
      </c>
      <c r="AG663" s="42">
        <f>+' (1) Cap Res.2009-2010'!AG663</f>
        <v>0</v>
      </c>
      <c r="AH663" s="42">
        <f>+' (1) Cap Res.2009-2010'!AH663</f>
        <v>0</v>
      </c>
      <c r="AI663" s="42">
        <f>+' (1) Cap Res.2009-2010'!AI663</f>
        <v>0</v>
      </c>
      <c r="AJ663" s="42">
        <f>+' (1) Cap Res.2009-2010'!AJ663</f>
        <v>0</v>
      </c>
      <c r="AK663" s="42">
        <f>+' (1) Cap Res.2009-2010'!AK663</f>
        <v>0</v>
      </c>
      <c r="AL663" s="42">
        <f>+' (1) Cap Res.2009-2010'!AL663</f>
        <v>0</v>
      </c>
      <c r="AM663" s="42">
        <f>+' (1) Cap Res.2009-2010'!AM663</f>
        <v>0</v>
      </c>
      <c r="AN663" s="42">
        <f>+' (1) Cap Res.2009-2010'!AN663</f>
        <v>0</v>
      </c>
      <c r="AO663" s="42">
        <f>+' (1) Cap Res.2009-2010'!AO663</f>
        <v>0</v>
      </c>
      <c r="AP663" s="42">
        <f>+' (1) Cap Res.2009-2010'!AP663</f>
        <v>0</v>
      </c>
      <c r="AQ663" s="42">
        <f>+' (1) Cap Res.2009-2010'!AQ663</f>
        <v>0</v>
      </c>
      <c r="AR663" s="42">
        <f>+' (1) Cap Res.2009-2010'!AR663</f>
        <v>0</v>
      </c>
      <c r="AS663" s="42">
        <f>+' (1) Cap Res.2009-2010'!AS663</f>
        <v>0</v>
      </c>
      <c r="AT663" s="42">
        <f>+' (1) Cap Res.2009-2010'!AT663</f>
        <v>0</v>
      </c>
      <c r="AU663" s="42">
        <f>+' (1) Cap Res.2009-2010'!AU663</f>
        <v>0</v>
      </c>
      <c r="AV663" s="42">
        <f>+' (1) Cap Res.2009-2010'!AV663</f>
        <v>0</v>
      </c>
      <c r="AW663" s="42">
        <f>+' (1) Cap Res.2009-2010'!AW663</f>
        <v>0</v>
      </c>
      <c r="AX663" s="42">
        <f>+' (1) Cap Res.2009-2010'!AX663</f>
        <v>0</v>
      </c>
      <c r="AY663" s="42">
        <f>+' (1) Cap Res.2009-2010'!AY663</f>
        <v>0</v>
      </c>
      <c r="AZ663" s="42">
        <f>+' (1) Cap Res.2009-2010'!AZ663</f>
        <v>0</v>
      </c>
      <c r="BA663" s="42">
        <f>+' (1) Cap Res.2009-2010'!BA663</f>
        <v>0</v>
      </c>
      <c r="BB663" s="42">
        <f>+' (1) Cap Res.2009-2010'!BB663</f>
        <v>0</v>
      </c>
      <c r="BC663" s="42">
        <f>+' (1) Cap Res.2009-2010'!BC663</f>
        <v>0</v>
      </c>
      <c r="BD663" s="42">
        <f>+' (1) Cap Res.2009-2010'!BD663</f>
        <v>0</v>
      </c>
      <c r="BE663" s="42">
        <f>+' (1) Cap Res.2009-2010'!BE663</f>
        <v>0</v>
      </c>
    </row>
    <row r="664" spans="1:57" ht="14.25" thickBot="1">
      <c r="A664" s="39" t="s">
        <v>75</v>
      </c>
      <c r="B664" s="152">
        <f t="shared" ref="B664:I664" si="0">SUM(B11:B211)</f>
        <v>5.4569682106375694E-12</v>
      </c>
      <c r="C664" s="152">
        <f t="shared" si="0"/>
        <v>7.2759576141834259E-12</v>
      </c>
      <c r="D664" s="152">
        <f t="shared" si="0"/>
        <v>0</v>
      </c>
      <c r="E664" s="152">
        <f t="shared" si="0"/>
        <v>0</v>
      </c>
      <c r="F664" s="152">
        <f t="shared" si="0"/>
        <v>4.5474735088646412E-13</v>
      </c>
      <c r="G664" s="152">
        <f t="shared" si="0"/>
        <v>0</v>
      </c>
      <c r="H664" s="152">
        <f t="shared" si="0"/>
        <v>0</v>
      </c>
      <c r="I664" s="152">
        <f t="shared" si="0"/>
        <v>0</v>
      </c>
      <c r="J664" s="152">
        <f t="shared" ref="J664:R664" si="1">SUM(J11:J329)</f>
        <v>0</v>
      </c>
      <c r="K664" s="152">
        <f t="shared" si="1"/>
        <v>0</v>
      </c>
      <c r="L664" s="152">
        <f t="shared" si="1"/>
        <v>0</v>
      </c>
      <c r="M664" s="152">
        <f t="shared" si="1"/>
        <v>-1.4551915228366852E-11</v>
      </c>
      <c r="N664" s="152">
        <f t="shared" si="1"/>
        <v>0</v>
      </c>
      <c r="O664" s="152">
        <f t="shared" si="1"/>
        <v>4.2973624658770859E-11</v>
      </c>
      <c r="P664" s="152">
        <f t="shared" si="1"/>
        <v>-1.8189894035458565E-11</v>
      </c>
      <c r="Q664" s="152">
        <f t="shared" si="1"/>
        <v>0</v>
      </c>
      <c r="R664" s="152">
        <f t="shared" si="1"/>
        <v>5.4001247917767614E-13</v>
      </c>
      <c r="S664" s="152">
        <f t="shared" ref="S664:BE664" si="2">SUM(S11:S663)</f>
        <v>-9.0949470177292824E-13</v>
      </c>
      <c r="T664" s="152">
        <f t="shared" si="2"/>
        <v>0</v>
      </c>
      <c r="U664" s="152">
        <f t="shared" si="2"/>
        <v>-2.1827872842550278E-11</v>
      </c>
      <c r="V664" s="152">
        <f t="shared" si="2"/>
        <v>0</v>
      </c>
      <c r="W664" s="152">
        <f t="shared" si="2"/>
        <v>-7.2759576141834259E-12</v>
      </c>
      <c r="X664" s="152">
        <f t="shared" si="2"/>
        <v>5.4569682106375694E-12</v>
      </c>
      <c r="Y664" s="152">
        <f t="shared" si="2"/>
        <v>-7.2759576141834259E-12</v>
      </c>
      <c r="Z664" s="152">
        <f t="shared" si="2"/>
        <v>0</v>
      </c>
      <c r="AA664" s="152">
        <f t="shared" si="2"/>
        <v>0</v>
      </c>
      <c r="AB664" s="152">
        <f t="shared" si="2"/>
        <v>0</v>
      </c>
      <c r="AC664" s="152">
        <f t="shared" si="2"/>
        <v>0</v>
      </c>
      <c r="AD664" s="152">
        <f t="shared" si="2"/>
        <v>0</v>
      </c>
      <c r="AE664" s="152">
        <f t="shared" si="2"/>
        <v>2.1827872842550278E-11</v>
      </c>
      <c r="AF664" s="152">
        <f t="shared" si="2"/>
        <v>-2.7284841053187847E-12</v>
      </c>
      <c r="AG664" s="152">
        <f t="shared" si="2"/>
        <v>0</v>
      </c>
      <c r="AH664" s="152">
        <f t="shared" si="2"/>
        <v>7.2759576141834259E-12</v>
      </c>
      <c r="AI664" s="152">
        <f t="shared" si="2"/>
        <v>3.637978807091713E-12</v>
      </c>
      <c r="AJ664" s="152">
        <f t="shared" si="2"/>
        <v>4.5474735088646412E-13</v>
      </c>
      <c r="AK664" s="152">
        <f t="shared" si="2"/>
        <v>0</v>
      </c>
      <c r="AL664" s="152">
        <f t="shared" si="2"/>
        <v>0</v>
      </c>
      <c r="AM664" s="152">
        <f t="shared" si="2"/>
        <v>0</v>
      </c>
      <c r="AN664" s="152">
        <f t="shared" si="2"/>
        <v>0</v>
      </c>
      <c r="AO664" s="152">
        <f t="shared" si="2"/>
        <v>5.9117155615240335E-12</v>
      </c>
      <c r="AP664" s="152">
        <f t="shared" si="2"/>
        <v>1.8189894035458565E-12</v>
      </c>
      <c r="AQ664" s="152">
        <f t="shared" si="2"/>
        <v>0</v>
      </c>
      <c r="AR664" s="152">
        <f t="shared" si="2"/>
        <v>0</v>
      </c>
      <c r="AS664" s="152">
        <f t="shared" si="2"/>
        <v>-9.0949470177292824E-13</v>
      </c>
      <c r="AT664" s="152">
        <f t="shared" si="2"/>
        <v>0</v>
      </c>
      <c r="AU664" s="152">
        <f t="shared" si="2"/>
        <v>0</v>
      </c>
      <c r="AV664" s="152">
        <f t="shared" si="2"/>
        <v>7.2759576141834259E-12</v>
      </c>
      <c r="AW664" s="152">
        <f t="shared" si="2"/>
        <v>0</v>
      </c>
      <c r="AX664" s="152">
        <f t="shared" si="2"/>
        <v>0</v>
      </c>
      <c r="AY664" s="152">
        <f t="shared" si="2"/>
        <v>1025.8000000000102</v>
      </c>
      <c r="AZ664" s="152">
        <f t="shared" si="2"/>
        <v>21022.249999999993</v>
      </c>
      <c r="BA664" s="152">
        <f t="shared" si="2"/>
        <v>0</v>
      </c>
      <c r="BB664" s="152">
        <f t="shared" si="2"/>
        <v>0</v>
      </c>
      <c r="BC664" s="152">
        <f t="shared" si="2"/>
        <v>1.8189894035458565E-12</v>
      </c>
      <c r="BD664" s="152">
        <f t="shared" si="2"/>
        <v>0</v>
      </c>
      <c r="BE664" s="152">
        <f t="shared" si="2"/>
        <v>0</v>
      </c>
    </row>
    <row r="665" spans="1:57" ht="13.5">
      <c r="A665" s="156" t="s">
        <v>117</v>
      </c>
      <c r="B665" s="154">
        <f>+B664-' (1) Cap Res.2009-2010'!B664</f>
        <v>5.4569682106375694E-12</v>
      </c>
      <c r="C665" s="154">
        <f>+C664-' (1) Cap Res.2009-2010'!C664</f>
        <v>7.2759576141834259E-12</v>
      </c>
      <c r="D665" s="154">
        <f>+D664-' (1) Cap Res.2009-2010'!D664</f>
        <v>0</v>
      </c>
      <c r="E665" s="154">
        <f>+E664-' (1) Cap Res.2009-2010'!E664</f>
        <v>0</v>
      </c>
      <c r="F665" s="154">
        <f>+F664-' (1) Cap Res.2009-2010'!F664</f>
        <v>4.5474735088646412E-13</v>
      </c>
      <c r="G665" s="154">
        <f>+G664-' (1) Cap Res.2009-2010'!G664</f>
        <v>0</v>
      </c>
      <c r="H665" s="154">
        <f>+H664-' (1) Cap Res.2009-2010'!H664</f>
        <v>0</v>
      </c>
      <c r="I665" s="154">
        <f>+I664-' (1) Cap Res.2009-2010'!I664</f>
        <v>0</v>
      </c>
      <c r="J665" s="154">
        <f>+J664-' (1) Cap Res.2009-2010'!J664</f>
        <v>0</v>
      </c>
      <c r="K665" s="154">
        <f>+K664-' (1) Cap Res.2009-2010'!K664</f>
        <v>0</v>
      </c>
      <c r="L665" s="154">
        <f>+L664-' (1) Cap Res.2009-2010'!L664</f>
        <v>0</v>
      </c>
      <c r="M665" s="154">
        <f>+M664-' (1) Cap Res.2009-2010'!M664</f>
        <v>-1.4551915228366852E-11</v>
      </c>
      <c r="N665" s="155" t="s">
        <v>137</v>
      </c>
      <c r="O665" s="154">
        <f>+O664-' (1) Cap Res.2009-2010'!O664</f>
        <v>0</v>
      </c>
      <c r="P665" s="154">
        <f>+P664-' (1) Cap Res.2009-2010'!P664</f>
        <v>0</v>
      </c>
      <c r="Q665" s="154">
        <f>+Q664-' (1) Cap Res.2009-2010'!Q664</f>
        <v>0</v>
      </c>
      <c r="R665" s="154">
        <f>+R664-' (1) Cap Res.2009-2010'!R664</f>
        <v>0</v>
      </c>
      <c r="S665" s="154">
        <f>+S664-' (1) Cap Res.2009-2010'!S664</f>
        <v>-9.0949470177292824E-13</v>
      </c>
      <c r="T665" s="154">
        <f>+T664-' (1) Cap Res.2009-2010'!T664</f>
        <v>0</v>
      </c>
      <c r="U665" s="154">
        <f>+U664-' (1) Cap Res.2009-2010'!U664</f>
        <v>0</v>
      </c>
      <c r="V665" s="154"/>
      <c r="W665" s="154"/>
      <c r="X665" s="154"/>
      <c r="Y665" s="154"/>
      <c r="Z665" s="154"/>
      <c r="AA665" s="154"/>
      <c r="AB665" s="154"/>
      <c r="AC665" s="154"/>
      <c r="AD665" s="154"/>
      <c r="AE665" s="154"/>
      <c r="AF665" s="154"/>
      <c r="AG665" s="154"/>
      <c r="AH665" s="154"/>
      <c r="AI665" s="154"/>
      <c r="AJ665" s="154"/>
      <c r="AK665" s="154"/>
      <c r="AL665" s="154"/>
      <c r="AM665" s="154"/>
      <c r="AN665" s="154"/>
      <c r="AO665" s="154"/>
      <c r="AP665" s="154"/>
      <c r="AQ665" s="154"/>
      <c r="AR665" s="154"/>
      <c r="AS665" s="154"/>
      <c r="AT665" s="154"/>
      <c r="AU665" s="154"/>
      <c r="AV665" s="154"/>
      <c r="AW665" s="154"/>
      <c r="AX665" s="154"/>
      <c r="AY665" s="154"/>
      <c r="AZ665" s="154"/>
      <c r="BA665" s="154"/>
      <c r="BB665" s="154"/>
      <c r="BE665" s="176">
        <f>SUM(B664:BE664)</f>
        <v>22048.050000000039</v>
      </c>
    </row>
    <row r="666" spans="1:57" ht="13.5" thickBot="1"/>
    <row r="667" spans="1:57" ht="13.5">
      <c r="A667" s="39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134"/>
      <c r="M667" s="120"/>
      <c r="N667" s="95"/>
      <c r="O667" s="95"/>
      <c r="P667" s="95"/>
      <c r="Q667" s="95"/>
      <c r="R667" s="135" t="s">
        <v>152</v>
      </c>
      <c r="S667" s="133"/>
      <c r="T667" s="134"/>
      <c r="U667" s="120"/>
      <c r="V667" s="120"/>
      <c r="W667" s="120"/>
      <c r="X667" s="120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20"/>
      <c r="AM667" s="120"/>
      <c r="AN667" s="120"/>
      <c r="AO667" s="120"/>
      <c r="AP667" s="120"/>
      <c r="AQ667" s="120"/>
      <c r="AR667" s="120"/>
      <c r="AS667" s="120"/>
      <c r="AT667" s="120"/>
      <c r="AU667" s="120"/>
      <c r="AV667" s="120"/>
      <c r="AW667" s="120"/>
      <c r="AX667" s="120"/>
      <c r="AY667" s="120"/>
      <c r="AZ667" s="120"/>
      <c r="BA667" s="120"/>
      <c r="BB667" s="120"/>
      <c r="BC667" s="120"/>
      <c r="BD667" s="120"/>
      <c r="BE667" s="120"/>
    </row>
    <row r="668" spans="1:57" ht="15.75" thickBot="1">
      <c r="A668" s="96" t="s">
        <v>93</v>
      </c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99"/>
      <c r="R668" s="99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 t="s">
        <v>87</v>
      </c>
      <c r="BD668" s="43"/>
      <c r="BE668" s="43"/>
    </row>
    <row r="669" spans="1:57" ht="13.5"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6"/>
      <c r="AZ669" s="36"/>
      <c r="BA669" s="36"/>
      <c r="BB669" s="36"/>
      <c r="BC669" s="36"/>
      <c r="BD669" s="36"/>
      <c r="BE669" s="36"/>
    </row>
    <row r="670" spans="1:57" ht="13.5"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6"/>
      <c r="AZ670" s="36"/>
      <c r="BA670" s="36"/>
      <c r="BB670" s="36"/>
      <c r="BC670" s="36"/>
      <c r="BD670" s="36"/>
      <c r="BE670" s="36"/>
    </row>
    <row r="671" spans="1:57" ht="13.5"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6"/>
      <c r="AZ671" s="36"/>
      <c r="BA671" s="36"/>
      <c r="BB671" s="36"/>
      <c r="BC671" s="36"/>
      <c r="BD671" s="36"/>
      <c r="BE671" s="36"/>
    </row>
    <row r="672" spans="1:57" ht="13.5"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  <c r="AY672" s="36"/>
      <c r="AZ672" s="36"/>
      <c r="BA672" s="36"/>
      <c r="BB672" s="36"/>
      <c r="BC672" s="36"/>
      <c r="BD672" s="36"/>
      <c r="BE672" s="36"/>
    </row>
    <row r="673" spans="2:57" ht="13.5"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6"/>
      <c r="AZ673" s="36"/>
      <c r="BA673" s="36"/>
      <c r="BB673" s="36"/>
      <c r="BC673" s="36"/>
      <c r="BD673" s="36"/>
      <c r="BE673" s="36"/>
    </row>
    <row r="674" spans="2:57" ht="13.5"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6"/>
      <c r="AZ674" s="36"/>
      <c r="BA674" s="36"/>
      <c r="BB674" s="36"/>
      <c r="BC674" s="36"/>
      <c r="BD674" s="36"/>
      <c r="BE674" s="36"/>
    </row>
    <row r="675" spans="2:57" ht="13.5"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  <c r="BA675" s="36"/>
      <c r="BB675" s="36"/>
      <c r="BC675" s="36"/>
      <c r="BD675" s="36"/>
      <c r="BE675" s="36"/>
    </row>
    <row r="676" spans="2:57" ht="13.5"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6"/>
      <c r="AZ676" s="36"/>
      <c r="BA676" s="36"/>
      <c r="BB676" s="36"/>
      <c r="BC676" s="36"/>
      <c r="BD676" s="36"/>
      <c r="BE676" s="36"/>
    </row>
    <row r="677" spans="2:57" ht="13.5"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  <c r="BA677" s="36"/>
      <c r="BB677" s="36"/>
      <c r="BC677" s="36"/>
      <c r="BD677" s="36"/>
      <c r="BE677" s="36"/>
    </row>
  </sheetData>
  <mergeCells count="54">
    <mergeCell ref="W8:W10"/>
    <mergeCell ref="AA8:AA10"/>
    <mergeCell ref="Y8:Y10"/>
    <mergeCell ref="Z8:Z10"/>
    <mergeCell ref="AG8:AG10"/>
    <mergeCell ref="AF8:AF10"/>
    <mergeCell ref="X8:X10"/>
    <mergeCell ref="BC8:BC10"/>
    <mergeCell ref="AX8:AX10"/>
    <mergeCell ref="AE8:AE10"/>
    <mergeCell ref="AB8:AB10"/>
    <mergeCell ref="AO8:AO10"/>
    <mergeCell ref="AW8:AW10"/>
    <mergeCell ref="AH8:AH10"/>
    <mergeCell ref="AI8:AI10"/>
    <mergeCell ref="AP8:AP10"/>
    <mergeCell ref="AR8:AR10"/>
    <mergeCell ref="AM8:AM10"/>
    <mergeCell ref="AN8:AN10"/>
    <mergeCell ref="AQ8:AQ10"/>
    <mergeCell ref="AJ8:AJ10"/>
    <mergeCell ref="AC8:AC10"/>
    <mergeCell ref="AD8:AD10"/>
    <mergeCell ref="AS8:AS10"/>
    <mergeCell ref="BB8:BB10"/>
    <mergeCell ref="AZ8:AZ10"/>
    <mergeCell ref="AK8:AK10"/>
    <mergeCell ref="AV8:AV10"/>
    <mergeCell ref="BA8:BA10"/>
    <mergeCell ref="AU8:AU10"/>
    <mergeCell ref="AT8:AT10"/>
    <mergeCell ref="AY8:AY10"/>
    <mergeCell ref="AL8:AL10"/>
    <mergeCell ref="I8:I10"/>
    <mergeCell ref="Q8:Q10"/>
    <mergeCell ref="R8:R10"/>
    <mergeCell ref="J8:J10"/>
    <mergeCell ref="U8:U10"/>
    <mergeCell ref="BD8:BD10"/>
    <mergeCell ref="BE8:BE10"/>
    <mergeCell ref="B8:B10"/>
    <mergeCell ref="K8:K10"/>
    <mergeCell ref="L8:L10"/>
    <mergeCell ref="M8:M10"/>
    <mergeCell ref="G8:G10"/>
    <mergeCell ref="C8:C10"/>
    <mergeCell ref="D8:D10"/>
    <mergeCell ref="E8:E10"/>
    <mergeCell ref="F8:F10"/>
    <mergeCell ref="N8:N10"/>
    <mergeCell ref="O8:O10"/>
    <mergeCell ref="V8:V10"/>
    <mergeCell ref="P8:P10"/>
    <mergeCell ref="H8:H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 (1) Cap Res.2009-2010</vt:lpstr>
      <vt:lpstr>(2) B &amp; G ENCUMBRANCES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Whitmire, Judy</cp:lastModifiedBy>
  <cp:lastPrinted>2011-04-29T19:44:35Z</cp:lastPrinted>
  <dcterms:created xsi:type="dcterms:W3CDTF">2000-07-21T12:51:48Z</dcterms:created>
  <dcterms:modified xsi:type="dcterms:W3CDTF">2012-11-12T14:14:51Z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