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3720" yWindow="15" windowWidth="19035" windowHeight="1164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Sheet1!$A$2:$G$73</definedName>
  </definedNames>
  <calcPr calcId="144525"/>
</workbook>
</file>

<file path=xl/calcChain.xml><?xml version="1.0" encoding="utf-8"?>
<calcChain xmlns="http://schemas.openxmlformats.org/spreadsheetml/2006/main">
  <c r="G7" i="1" l="1"/>
  <c r="D8" i="1"/>
  <c r="G8" i="1"/>
  <c r="D9" i="1" s="1"/>
  <c r="G9" i="1" s="1"/>
  <c r="D10" i="1" s="1"/>
  <c r="G10" i="1" s="1"/>
  <c r="D11" i="1" s="1"/>
  <c r="G11" i="1" s="1"/>
  <c r="D12" i="1" s="1"/>
  <c r="G12" i="1" s="1"/>
  <c r="D13" i="1" s="1"/>
  <c r="G13" i="1" s="1"/>
  <c r="D14" i="1" s="1"/>
  <c r="G14" i="1" s="1"/>
  <c r="D15" i="1" s="1"/>
  <c r="G15" i="1" s="1"/>
  <c r="D16" i="1" s="1"/>
  <c r="G16" i="1" s="1"/>
  <c r="D17" i="1" s="1"/>
  <c r="G17" i="1" s="1"/>
  <c r="D18" i="1" s="1"/>
  <c r="G18" i="1" s="1"/>
  <c r="D19" i="1" s="1"/>
  <c r="G19" i="1" s="1"/>
  <c r="D20" i="1" s="1"/>
  <c r="G20" i="1" s="1"/>
  <c r="D21" i="1" s="1"/>
  <c r="G21" i="1" s="1"/>
  <c r="D22" i="1" s="1"/>
  <c r="G22" i="1" s="1"/>
  <c r="D23" i="1" s="1"/>
  <c r="G23" i="1" s="1"/>
  <c r="D24" i="1" s="1"/>
  <c r="G24" i="1" s="1"/>
  <c r="D25" i="1" s="1"/>
  <c r="G25" i="1" s="1"/>
  <c r="D26" i="1" s="1"/>
  <c r="G26" i="1" s="1"/>
  <c r="D27" i="1" s="1"/>
  <c r="G27" i="1" s="1"/>
  <c r="D28" i="1" s="1"/>
  <c r="G28" i="1" s="1"/>
  <c r="D29" i="1" s="1"/>
  <c r="G29" i="1" s="1"/>
  <c r="D30" i="1" s="1"/>
  <c r="G30" i="1" s="1"/>
  <c r="D31" i="1" s="1"/>
  <c r="G31" i="1" s="1"/>
  <c r="D32" i="1" s="1"/>
  <c r="G32" i="1" s="1"/>
  <c r="D33" i="1" s="1"/>
  <c r="G33" i="1" s="1"/>
  <c r="D34" i="1" s="1"/>
  <c r="G34" i="1" s="1"/>
  <c r="D35" i="1" s="1"/>
  <c r="G35" i="1" s="1"/>
  <c r="D36" i="1" s="1"/>
  <c r="G36" i="1" s="1"/>
  <c r="D37" i="1" s="1"/>
  <c r="G37" i="1" s="1"/>
  <c r="D38" i="1" s="1"/>
  <c r="G38" i="1" s="1"/>
  <c r="D39" i="1" s="1"/>
  <c r="G39" i="1" s="1"/>
  <c r="D40" i="1" l="1"/>
  <c r="G40" i="1" s="1"/>
  <c r="D41" i="1" s="1"/>
  <c r="G41" i="1" s="1"/>
  <c r="D42" i="1" s="1"/>
  <c r="G42" i="1" s="1"/>
  <c r="D43" i="1" s="1"/>
  <c r="G43" i="1" s="1"/>
  <c r="D44" i="1" s="1"/>
  <c r="G44" i="1" s="1"/>
  <c r="D45" i="1" s="1"/>
  <c r="G45" i="1" s="1"/>
  <c r="D46" i="1" s="1"/>
  <c r="G46" i="1" s="1"/>
  <c r="D47" i="1" s="1"/>
  <c r="G47" i="1" s="1"/>
  <c r="D48" i="1" s="1"/>
  <c r="G48" i="1" s="1"/>
  <c r="D49" i="1" s="1"/>
  <c r="G49" i="1" s="1"/>
  <c r="D50" i="1" s="1"/>
  <c r="G50" i="1" s="1"/>
  <c r="D51" i="1" s="1"/>
  <c r="G51" i="1" s="1"/>
  <c r="D52" i="1" s="1"/>
  <c r="G52" i="1" s="1"/>
  <c r="I39" i="1"/>
  <c r="D53" i="1" l="1"/>
  <c r="G53" i="1" s="1"/>
  <c r="D54" i="1" s="1"/>
  <c r="G54" i="1" s="1"/>
  <c r="D55" i="1" s="1"/>
  <c r="G55" i="1" s="1"/>
  <c r="D56" i="1" s="1"/>
  <c r="G56" i="1" s="1"/>
  <c r="D57" i="1" s="1"/>
  <c r="G57" i="1" s="1"/>
  <c r="D58" i="1" l="1"/>
  <c r="G58" i="1" s="1"/>
  <c r="D59" i="1" s="1"/>
  <c r="G59" i="1" s="1"/>
  <c r="D60" i="1" s="1"/>
  <c r="G60" i="1" s="1"/>
  <c r="D61" i="1" s="1"/>
  <c r="G61" i="1" s="1"/>
  <c r="D62" i="1" s="1"/>
  <c r="G62" i="1" s="1"/>
  <c r="D63" i="1" s="1"/>
  <c r="G63" i="1" s="1"/>
  <c r="D64" i="1" s="1"/>
  <c r="G64" i="1" s="1"/>
  <c r="D65" i="1" s="1"/>
  <c r="G65" i="1" s="1"/>
  <c r="D66" i="1" l="1"/>
  <c r="G66" i="1" s="1"/>
  <c r="D67" i="1" s="1"/>
  <c r="G67" i="1" s="1"/>
  <c r="D68" i="1" s="1"/>
  <c r="G68" i="1" s="1"/>
  <c r="D69" i="1" s="1"/>
  <c r="G69" i="1" s="1"/>
  <c r="D70" i="1" s="1"/>
  <c r="G70" i="1" s="1"/>
  <c r="D71" i="1" s="1"/>
  <c r="G71" i="1" s="1"/>
  <c r="D72" i="1" s="1"/>
  <c r="G72" i="1" s="1"/>
  <c r="D73" i="1" s="1"/>
  <c r="G73" i="1" s="1"/>
</calcChain>
</file>

<file path=xl/sharedStrings.xml><?xml version="1.0" encoding="utf-8"?>
<sst xmlns="http://schemas.openxmlformats.org/spreadsheetml/2006/main" count="71" uniqueCount="35">
  <si>
    <t>WARREN COUNTY SCHOOL DISTRICT</t>
  </si>
  <si>
    <t>Date</t>
  </si>
  <si>
    <t>Description</t>
  </si>
  <si>
    <t>Balance</t>
  </si>
  <si>
    <t>WTW Architects</t>
  </si>
  <si>
    <t>Beginning Balance</t>
  </si>
  <si>
    <t>Deposits</t>
  </si>
  <si>
    <t>Check #</t>
  </si>
  <si>
    <t>Bond Counsel</t>
  </si>
  <si>
    <t>Authority Counsel</t>
  </si>
  <si>
    <t>Financial Advisor</t>
  </si>
  <si>
    <t>Ratings</t>
  </si>
  <si>
    <t>Printer</t>
  </si>
  <si>
    <t>Trustee-upfront</t>
  </si>
  <si>
    <t>Expenses</t>
  </si>
  <si>
    <t>Payment</t>
  </si>
  <si>
    <t>Underwriter's Discount</t>
  </si>
  <si>
    <t>Underwriter's Counsel</t>
  </si>
  <si>
    <t>Trustee-annual in advance</t>
  </si>
  <si>
    <t>Issuance Costs</t>
  </si>
  <si>
    <t>Local Cost of Issuance</t>
  </si>
  <si>
    <t>WCSD</t>
  </si>
  <si>
    <t>Dividends</t>
  </si>
  <si>
    <t>BWMS QZAB Account Activity</t>
  </si>
  <si>
    <t>Reimb. Wells Fargo</t>
  </si>
  <si>
    <t>James P. Hunter</t>
  </si>
  <si>
    <t>RediCheck International</t>
  </si>
  <si>
    <t>Tri State Reprographics</t>
  </si>
  <si>
    <t>Prints &amp; More by Holly</t>
  </si>
  <si>
    <t>Urban Enterprises</t>
  </si>
  <si>
    <t>Open Arc</t>
  </si>
  <si>
    <t>Perry Construction Group, Inc.</t>
  </si>
  <si>
    <t>Wm. T. Spaeder Co., Inc.</t>
  </si>
  <si>
    <t>Hallstrom-Clark Electric, Inc.</t>
  </si>
  <si>
    <t>Amark Environmental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</si>
</sst>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8" formatCode="&quot;$&quot;#,##0.00_);[Red]\(&quot;$&quot;#,##0.00\)"/>
    <numFmt numFmtId="44" formatCode="_(&quot;$&quot;* #,##0.00_);_(&quot;$&quot;* \(#,##0.00\);_(&quot;$&quot;* &quot;-&quot;??_);_(@_)"/>
    <numFmt numFmtId="164" formatCode="mm/dd/yy"/>
  </numFmts>
  <fonts count="16" x14ac:knownFonts="1">
    <font>
      <sz val="10"/>
      <name val="Arial"/>
    </font>
    <font>
      <sz val="10"/>
      <name val="Arial"/>
      <family val="2"/>
    </font>
    <font>
      <sz val="10"/>
      <name val="Bookman Old Style"/>
      <family val="1"/>
    </font>
    <font>
      <sz val="10"/>
      <name val="Arial Narrow"/>
      <family val="2"/>
    </font>
    <font>
      <b/>
      <sz val="20"/>
      <name val="Arial Narrow"/>
      <family val="2"/>
    </font>
    <font>
      <sz val="14"/>
      <name val="Bookman Old Style"/>
      <family val="1"/>
    </font>
    <font>
      <b/>
      <sz val="18"/>
      <name val="Arial Narrow"/>
      <family val="2"/>
    </font>
    <font>
      <b/>
      <i/>
      <sz val="10"/>
      <name val="Bookman Old Style"/>
      <family val="1"/>
    </font>
    <font>
      <b/>
      <sz val="12"/>
      <color indexed="12"/>
      <name val="Bookman Old Style"/>
      <family val="1"/>
    </font>
    <font>
      <b/>
      <sz val="12"/>
      <color indexed="10"/>
      <name val="Bookman Old Style"/>
      <family val="1"/>
    </font>
    <font>
      <b/>
      <sz val="12"/>
      <name val="Arial Narrow"/>
      <family val="2"/>
    </font>
    <font>
      <b/>
      <sz val="11"/>
      <name val="Arial Narrow"/>
      <family val="2"/>
    </font>
    <font>
      <sz val="12"/>
      <name val="Arial Narrow"/>
      <family val="2"/>
    </font>
    <font>
      <b/>
      <sz val="12"/>
      <name val="Arial"/>
      <family val="2"/>
    </font>
    <font>
      <sz val="8"/>
      <name val="Arial"/>
      <family val="2"/>
    </font>
    <font>
      <b/>
      <sz val="12"/>
      <color indexed="1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2">
    <xf numFmtId="0" fontId="0" fillId="0" borderId="0" xfId="0"/>
    <xf numFmtId="0" fontId="2" fillId="0" borderId="0" xfId="0" applyFont="1"/>
    <xf numFmtId="0" fontId="2" fillId="0" borderId="0" xfId="0" applyFont="1" applyFill="1"/>
    <xf numFmtId="164" fontId="2" fillId="0" borderId="0" xfId="0" applyNumberFormat="1" applyFont="1" applyAlignment="1">
      <alignment horizontal="center"/>
    </xf>
    <xf numFmtId="8" fontId="2" fillId="0" borderId="0" xfId="0" applyNumberFormat="1" applyFont="1"/>
    <xf numFmtId="8" fontId="2" fillId="0" borderId="0" xfId="1" applyNumberFormat="1" applyFont="1"/>
    <xf numFmtId="164" fontId="2" fillId="0" borderId="1" xfId="0" applyNumberFormat="1" applyFont="1" applyBorder="1" applyAlignment="1">
      <alignment horizontal="center"/>
    </xf>
    <xf numFmtId="0" fontId="2" fillId="0" borderId="2" xfId="0" applyFont="1" applyBorder="1"/>
    <xf numFmtId="8" fontId="2" fillId="0" borderId="2" xfId="0" applyNumberFormat="1" applyFont="1" applyBorder="1"/>
    <xf numFmtId="8" fontId="2" fillId="0" borderId="2" xfId="1" applyNumberFormat="1" applyFont="1" applyBorder="1"/>
    <xf numFmtId="8" fontId="2" fillId="0" borderId="3" xfId="1" applyNumberFormat="1" applyFont="1" applyBorder="1"/>
    <xf numFmtId="0" fontId="5" fillId="0" borderId="0" xfId="0" applyFont="1"/>
    <xf numFmtId="164" fontId="7" fillId="0" borderId="4" xfId="0" applyNumberFormat="1" applyFont="1" applyBorder="1" applyAlignment="1">
      <alignment horizontal="center"/>
    </xf>
    <xf numFmtId="14" fontId="7" fillId="0" borderId="5" xfId="0" applyNumberFormat="1" applyFont="1" applyBorder="1" applyAlignment="1">
      <alignment horizontal="center"/>
    </xf>
    <xf numFmtId="8" fontId="7" fillId="0" borderId="5" xfId="0" applyNumberFormat="1" applyFont="1" applyBorder="1" applyAlignment="1">
      <alignment horizontal="center"/>
    </xf>
    <xf numFmtId="8" fontId="7" fillId="0" borderId="5" xfId="1" applyNumberFormat="1" applyFont="1" applyBorder="1" applyAlignment="1">
      <alignment horizontal="center"/>
    </xf>
    <xf numFmtId="8" fontId="7" fillId="0" borderId="6" xfId="1" applyNumberFormat="1" applyFont="1" applyBorder="1" applyAlignment="1">
      <alignment horizontal="center"/>
    </xf>
    <xf numFmtId="0" fontId="10" fillId="0" borderId="7" xfId="0" applyFont="1" applyBorder="1" applyAlignment="1">
      <alignment vertical="center"/>
    </xf>
    <xf numFmtId="8" fontId="10" fillId="0" borderId="7" xfId="1" applyNumberFormat="1" applyFont="1" applyBorder="1" applyAlignment="1">
      <alignment vertical="center"/>
    </xf>
    <xf numFmtId="8" fontId="10" fillId="0" borderId="7" xfId="1" applyNumberFormat="1" applyFont="1" applyFill="1" applyBorder="1" applyAlignment="1">
      <alignment vertical="center"/>
    </xf>
    <xf numFmtId="164" fontId="2" fillId="0" borderId="2" xfId="0" applyNumberFormat="1" applyFont="1" applyBorder="1" applyAlignment="1">
      <alignment horizontal="center"/>
    </xf>
    <xf numFmtId="164" fontId="7" fillId="0" borderId="5" xfId="0" applyNumberFormat="1" applyFont="1" applyBorder="1" applyAlignment="1">
      <alignment horizontal="center"/>
    </xf>
    <xf numFmtId="164" fontId="10" fillId="0" borderId="8" xfId="0" quotePrefix="1" applyNumberFormat="1" applyFont="1" applyBorder="1" applyAlignment="1">
      <alignment horizontal="center" vertical="center"/>
    </xf>
    <xf numFmtId="8" fontId="10" fillId="0" borderId="9" xfId="1" applyNumberFormat="1" applyFont="1" applyFill="1" applyBorder="1" applyAlignment="1">
      <alignment vertical="center"/>
    </xf>
    <xf numFmtId="8" fontId="10" fillId="0" borderId="9" xfId="1" applyNumberFormat="1" applyFont="1" applyBorder="1" applyAlignment="1">
      <alignment vertical="center"/>
    </xf>
    <xf numFmtId="8" fontId="10" fillId="2" borderId="10" xfId="1" applyNumberFormat="1" applyFont="1" applyFill="1" applyBorder="1" applyAlignment="1">
      <alignment vertical="center"/>
    </xf>
    <xf numFmtId="164" fontId="10" fillId="0" borderId="11" xfId="0" quotePrefix="1" applyNumberFormat="1" applyFont="1" applyBorder="1" applyAlignment="1">
      <alignment horizontal="center" vertical="center"/>
    </xf>
    <xf numFmtId="1" fontId="10" fillId="0" borderId="7" xfId="0" quotePrefix="1" applyNumberFormat="1" applyFont="1" applyBorder="1" applyAlignment="1">
      <alignment horizontal="center" vertical="center"/>
    </xf>
    <xf numFmtId="0" fontId="10" fillId="0" borderId="7" xfId="0" applyFont="1" applyBorder="1" applyAlignment="1">
      <alignment vertical="center" wrapText="1"/>
    </xf>
    <xf numFmtId="8" fontId="10" fillId="2" borderId="12" xfId="1" applyNumberFormat="1" applyFont="1" applyFill="1" applyBorder="1" applyAlignment="1">
      <alignment vertical="center"/>
    </xf>
    <xf numFmtId="164" fontId="10" fillId="0" borderId="11" xfId="0" applyNumberFormat="1" applyFont="1" applyBorder="1" applyAlignment="1">
      <alignment horizontal="center" vertical="center"/>
    </xf>
    <xf numFmtId="1" fontId="10" fillId="0" borderId="7" xfId="0" applyNumberFormat="1" applyFont="1" applyBorder="1" applyAlignment="1">
      <alignment horizontal="center" vertical="center"/>
    </xf>
    <xf numFmtId="164" fontId="12" fillId="0" borderId="11" xfId="0" applyNumberFormat="1" applyFont="1" applyFill="1" applyBorder="1" applyAlignment="1">
      <alignment horizontal="center" vertical="center"/>
    </xf>
    <xf numFmtId="1" fontId="12" fillId="0" borderId="7" xfId="0" applyNumberFormat="1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left" vertical="center" wrapText="1"/>
    </xf>
    <xf numFmtId="8" fontId="3" fillId="0" borderId="7" xfId="1" applyNumberFormat="1" applyFont="1" applyFill="1" applyBorder="1" applyAlignment="1">
      <alignment vertical="center"/>
    </xf>
    <xf numFmtId="164" fontId="13" fillId="0" borderId="13" xfId="0" applyNumberFormat="1" applyFont="1" applyBorder="1" applyAlignment="1">
      <alignment horizontal="center" vertical="center"/>
    </xf>
    <xf numFmtId="1" fontId="13" fillId="0" borderId="14" xfId="0" applyNumberFormat="1" applyFont="1" applyBorder="1" applyAlignment="1">
      <alignment horizontal="center" vertical="center"/>
    </xf>
    <xf numFmtId="0" fontId="11" fillId="2" borderId="14" xfId="0" applyFont="1" applyFill="1" applyBorder="1" applyAlignment="1">
      <alignment horizontal="left" vertical="center" wrapText="1"/>
    </xf>
    <xf numFmtId="8" fontId="10" fillId="2" borderId="14" xfId="1" applyNumberFormat="1" applyFont="1" applyFill="1" applyBorder="1" applyAlignment="1">
      <alignment vertical="center"/>
    </xf>
    <xf numFmtId="8" fontId="10" fillId="2" borderId="15" xfId="1" applyNumberFormat="1" applyFont="1" applyFill="1" applyBorder="1" applyAlignment="1">
      <alignment vertical="center"/>
    </xf>
    <xf numFmtId="164" fontId="8" fillId="0" borderId="16" xfId="0" applyNumberFormat="1" applyFont="1" applyBorder="1" applyAlignment="1">
      <alignment horizontal="center"/>
    </xf>
    <xf numFmtId="164" fontId="8" fillId="0" borderId="17" xfId="0" applyNumberFormat="1" applyFont="1" applyBorder="1" applyAlignment="1">
      <alignment horizontal="center"/>
    </xf>
    <xf numFmtId="0" fontId="8" fillId="0" borderId="18" xfId="0" applyFont="1" applyBorder="1" applyAlignment="1">
      <alignment horizontal="center"/>
    </xf>
    <xf numFmtId="8" fontId="8" fillId="0" borderId="17" xfId="0" applyNumberFormat="1" applyFont="1" applyBorder="1" applyAlignment="1">
      <alignment horizontal="center"/>
    </xf>
    <xf numFmtId="8" fontId="8" fillId="0" borderId="19" xfId="1" applyNumberFormat="1" applyFont="1" applyBorder="1" applyAlignment="1">
      <alignment horizontal="center"/>
    </xf>
    <xf numFmtId="8" fontId="9" fillId="0" borderId="18" xfId="1" applyNumberFormat="1" applyFont="1" applyBorder="1" applyAlignment="1">
      <alignment horizontal="center"/>
    </xf>
    <xf numFmtId="8" fontId="8" fillId="0" borderId="17" xfId="1" applyNumberFormat="1" applyFont="1" applyBorder="1" applyAlignment="1">
      <alignment horizontal="center"/>
    </xf>
    <xf numFmtId="2" fontId="2" fillId="0" borderId="0" xfId="0" applyNumberFormat="1" applyFont="1"/>
    <xf numFmtId="0" fontId="10" fillId="3" borderId="9" xfId="0" applyFont="1" applyFill="1" applyBorder="1" applyAlignment="1">
      <alignment vertical="center" wrapText="1"/>
    </xf>
    <xf numFmtId="0" fontId="10" fillId="3" borderId="7" xfId="0" applyFont="1" applyFill="1" applyBorder="1" applyAlignment="1">
      <alignment vertical="center" wrapText="1"/>
    </xf>
    <xf numFmtId="8" fontId="15" fillId="0" borderId="7" xfId="1" applyNumberFormat="1" applyFont="1" applyBorder="1" applyAlignment="1">
      <alignment vertical="center"/>
    </xf>
    <xf numFmtId="8" fontId="4" fillId="0" borderId="20" xfId="1" applyNumberFormat="1" applyFont="1" applyBorder="1" applyAlignment="1">
      <alignment horizontal="center" vertical="center"/>
    </xf>
    <xf numFmtId="8" fontId="4" fillId="0" borderId="21" xfId="1" applyNumberFormat="1" applyFont="1" applyBorder="1" applyAlignment="1">
      <alignment horizontal="center" vertical="center"/>
    </xf>
    <xf numFmtId="0" fontId="0" fillId="0" borderId="21" xfId="0" applyBorder="1" applyAlignment="1"/>
    <xf numFmtId="0" fontId="0" fillId="0" borderId="22" xfId="0" applyBorder="1" applyAlignment="1"/>
    <xf numFmtId="14" fontId="6" fillId="0" borderId="4" xfId="0" applyNumberFormat="1" applyFont="1" applyBorder="1" applyAlignment="1">
      <alignment horizontal="center"/>
    </xf>
    <xf numFmtId="14" fontId="6" fillId="0" borderId="5" xfId="0" applyNumberFormat="1" applyFont="1" applyBorder="1" applyAlignment="1">
      <alignment horizontal="center"/>
    </xf>
    <xf numFmtId="14" fontId="6" fillId="0" borderId="6" xfId="0" applyNumberFormat="1" applyFont="1" applyBorder="1" applyAlignment="1">
      <alignment horizontal="center"/>
    </xf>
    <xf numFmtId="1" fontId="10" fillId="0" borderId="23" xfId="0" applyNumberFormat="1" applyFont="1" applyBorder="1" applyAlignment="1">
      <alignment horizontal="center" vertical="center" textRotation="90"/>
    </xf>
    <xf numFmtId="1" fontId="10" fillId="0" borderId="24" xfId="0" applyNumberFormat="1" applyFont="1" applyBorder="1" applyAlignment="1">
      <alignment horizontal="center" vertical="center" textRotation="90"/>
    </xf>
    <xf numFmtId="1" fontId="10" fillId="0" borderId="25" xfId="0" applyNumberFormat="1" applyFont="1" applyBorder="1" applyAlignment="1">
      <alignment horizontal="center" vertical="center" textRotation="90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4"/>
  <sheetViews>
    <sheetView tabSelected="1" workbookViewId="0">
      <pane ySplit="1" topLeftCell="A49" activePane="bottomLeft" state="frozen"/>
      <selection pane="bottomLeft" activeCell="D66" sqref="D66"/>
    </sheetView>
  </sheetViews>
  <sheetFormatPr defaultRowHeight="15" x14ac:dyDescent="0.3"/>
  <cols>
    <col min="1" max="1" width="12.5703125" style="3" bestFit="1" customWidth="1"/>
    <col min="2" max="2" width="10.85546875" style="3" bestFit="1" customWidth="1"/>
    <col min="3" max="3" width="29.85546875" style="1" bestFit="1" customWidth="1"/>
    <col min="4" max="4" width="23.5703125" style="4" bestFit="1" customWidth="1"/>
    <col min="5" max="5" width="18.5703125" style="5" bestFit="1" customWidth="1"/>
    <col min="6" max="6" width="15" style="5" bestFit="1" customWidth="1"/>
    <col min="7" max="7" width="16.5703125" style="5" bestFit="1" customWidth="1"/>
    <col min="8" max="8" width="13.140625" style="1" bestFit="1" customWidth="1"/>
    <col min="9" max="9" width="13.7109375" style="1" bestFit="1" customWidth="1"/>
    <col min="10" max="16384" width="9.140625" style="1"/>
  </cols>
  <sheetData>
    <row r="1" spans="1:7" ht="30" customHeight="1" thickBot="1" x14ac:dyDescent="0.35"/>
    <row r="2" spans="1:7" ht="21.75" customHeight="1" x14ac:dyDescent="0.3">
      <c r="A2" s="52" t="s">
        <v>0</v>
      </c>
      <c r="B2" s="53"/>
      <c r="C2" s="54"/>
      <c r="D2" s="54"/>
      <c r="E2" s="54"/>
      <c r="F2" s="54"/>
      <c r="G2" s="55"/>
    </row>
    <row r="3" spans="1:7" ht="13.5" customHeight="1" thickBot="1" x14ac:dyDescent="0.35">
      <c r="A3" s="6"/>
      <c r="B3" s="20"/>
      <c r="C3" s="7"/>
      <c r="D3" s="8"/>
      <c r="E3" s="9"/>
      <c r="F3" s="9"/>
      <c r="G3" s="10"/>
    </row>
    <row r="4" spans="1:7" s="11" customFormat="1" ht="21.75" customHeight="1" thickBot="1" x14ac:dyDescent="0.4">
      <c r="A4" s="56" t="s">
        <v>23</v>
      </c>
      <c r="B4" s="57"/>
      <c r="C4" s="57"/>
      <c r="D4" s="57"/>
      <c r="E4" s="57"/>
      <c r="F4" s="57"/>
      <c r="G4" s="58"/>
    </row>
    <row r="5" spans="1:7" ht="9" customHeight="1" thickBot="1" x14ac:dyDescent="0.35">
      <c r="A5" s="12"/>
      <c r="B5" s="21"/>
      <c r="C5" s="13"/>
      <c r="D5" s="14"/>
      <c r="E5" s="15"/>
      <c r="F5" s="15"/>
      <c r="G5" s="16"/>
    </row>
    <row r="6" spans="1:7" ht="17.25" thickBot="1" x14ac:dyDescent="0.35">
      <c r="A6" s="41" t="s">
        <v>1</v>
      </c>
      <c r="B6" s="42" t="s">
        <v>7</v>
      </c>
      <c r="C6" s="43" t="s">
        <v>2</v>
      </c>
      <c r="D6" s="44" t="s">
        <v>5</v>
      </c>
      <c r="E6" s="47" t="s">
        <v>6</v>
      </c>
      <c r="F6" s="46" t="s">
        <v>15</v>
      </c>
      <c r="G6" s="45" t="s">
        <v>3</v>
      </c>
    </row>
    <row r="7" spans="1:7" ht="16.5" customHeight="1" thickTop="1" x14ac:dyDescent="0.3">
      <c r="A7" s="22"/>
      <c r="B7" s="59" t="s">
        <v>19</v>
      </c>
      <c r="C7" s="49" t="s">
        <v>16</v>
      </c>
      <c r="D7" s="23">
        <v>16200000</v>
      </c>
      <c r="E7" s="24"/>
      <c r="F7" s="51">
        <v>107524.61</v>
      </c>
      <c r="G7" s="25">
        <f>SUM(D7-F7)</f>
        <v>16092475.390000001</v>
      </c>
    </row>
    <row r="8" spans="1:7" ht="15.75" x14ac:dyDescent="0.3">
      <c r="A8" s="26"/>
      <c r="B8" s="60"/>
      <c r="C8" s="50" t="s">
        <v>17</v>
      </c>
      <c r="D8" s="19">
        <f>G7</f>
        <v>16092475.390000001</v>
      </c>
      <c r="E8" s="18"/>
      <c r="F8" s="51">
        <v>16200</v>
      </c>
      <c r="G8" s="29">
        <f t="shared" ref="G8:G18" si="0">SUM(D8-F8)</f>
        <v>16076275.390000001</v>
      </c>
    </row>
    <row r="9" spans="1:7" ht="15.75" x14ac:dyDescent="0.3">
      <c r="A9" s="26"/>
      <c r="B9" s="60"/>
      <c r="C9" s="50" t="s">
        <v>8</v>
      </c>
      <c r="D9" s="19">
        <f t="shared" ref="D9:D72" si="1">G8</f>
        <v>16076275.390000001</v>
      </c>
      <c r="E9" s="18"/>
      <c r="F9" s="51">
        <v>16200</v>
      </c>
      <c r="G9" s="29">
        <f t="shared" si="0"/>
        <v>16060075.390000001</v>
      </c>
    </row>
    <row r="10" spans="1:7" ht="15.75" x14ac:dyDescent="0.3">
      <c r="A10" s="26"/>
      <c r="B10" s="60"/>
      <c r="C10" s="50" t="s">
        <v>9</v>
      </c>
      <c r="D10" s="19">
        <f t="shared" si="1"/>
        <v>16060075.390000001</v>
      </c>
      <c r="E10" s="18"/>
      <c r="F10" s="51">
        <v>308.35000000000002</v>
      </c>
      <c r="G10" s="29">
        <f t="shared" si="0"/>
        <v>16059767.040000001</v>
      </c>
    </row>
    <row r="11" spans="1:7" ht="15.75" x14ac:dyDescent="0.3">
      <c r="A11" s="26"/>
      <c r="B11" s="60"/>
      <c r="C11" s="50" t="s">
        <v>10</v>
      </c>
      <c r="D11" s="19">
        <f t="shared" si="1"/>
        <v>16059767.040000001</v>
      </c>
      <c r="E11" s="18"/>
      <c r="F11" s="51">
        <v>14580</v>
      </c>
      <c r="G11" s="29">
        <f t="shared" si="0"/>
        <v>16045187.040000001</v>
      </c>
    </row>
    <row r="12" spans="1:7" ht="15.75" x14ac:dyDescent="0.3">
      <c r="A12" s="26"/>
      <c r="B12" s="60"/>
      <c r="C12" s="50" t="s">
        <v>11</v>
      </c>
      <c r="D12" s="19">
        <f t="shared" si="1"/>
        <v>16045187.040000001</v>
      </c>
      <c r="E12" s="18"/>
      <c r="F12" s="51">
        <v>9635.89</v>
      </c>
      <c r="G12" s="29">
        <f t="shared" si="0"/>
        <v>16035551.15</v>
      </c>
    </row>
    <row r="13" spans="1:7" ht="15.75" x14ac:dyDescent="0.3">
      <c r="A13" s="30"/>
      <c r="B13" s="60"/>
      <c r="C13" s="50" t="s">
        <v>12</v>
      </c>
      <c r="D13" s="19">
        <f t="shared" si="1"/>
        <v>16035551.15</v>
      </c>
      <c r="E13" s="18"/>
      <c r="F13" s="51">
        <v>770.88</v>
      </c>
      <c r="G13" s="29">
        <f t="shared" si="0"/>
        <v>16034780.27</v>
      </c>
    </row>
    <row r="14" spans="1:7" ht="15.75" x14ac:dyDescent="0.3">
      <c r="A14" s="26"/>
      <c r="B14" s="60"/>
      <c r="C14" s="50" t="s">
        <v>13</v>
      </c>
      <c r="D14" s="19">
        <f t="shared" si="1"/>
        <v>16034780.27</v>
      </c>
      <c r="E14" s="18"/>
      <c r="F14" s="51">
        <v>231.27</v>
      </c>
      <c r="G14" s="29">
        <f t="shared" si="0"/>
        <v>16034549</v>
      </c>
    </row>
    <row r="15" spans="1:7" ht="15.75" x14ac:dyDescent="0.3">
      <c r="A15" s="26"/>
      <c r="B15" s="60"/>
      <c r="C15" s="50" t="s">
        <v>18</v>
      </c>
      <c r="D15" s="19">
        <f t="shared" si="1"/>
        <v>16034549</v>
      </c>
      <c r="E15" s="18"/>
      <c r="F15" s="51">
        <v>1250</v>
      </c>
      <c r="G15" s="29">
        <f t="shared" si="0"/>
        <v>16033299</v>
      </c>
    </row>
    <row r="16" spans="1:7" ht="15.75" x14ac:dyDescent="0.3">
      <c r="A16" s="26"/>
      <c r="B16" s="60"/>
      <c r="C16" s="50" t="s">
        <v>14</v>
      </c>
      <c r="D16" s="19">
        <f t="shared" si="1"/>
        <v>16033299</v>
      </c>
      <c r="E16" s="18"/>
      <c r="F16" s="51">
        <v>9831.68</v>
      </c>
      <c r="G16" s="29">
        <f t="shared" si="0"/>
        <v>16023467.32</v>
      </c>
    </row>
    <row r="17" spans="1:7" ht="15.75" x14ac:dyDescent="0.3">
      <c r="A17" s="26"/>
      <c r="B17" s="61"/>
      <c r="C17" s="50" t="s">
        <v>20</v>
      </c>
      <c r="D17" s="19">
        <f t="shared" si="1"/>
        <v>16023467.32</v>
      </c>
      <c r="E17" s="18"/>
      <c r="F17" s="51">
        <v>80773.88</v>
      </c>
      <c r="G17" s="29">
        <f t="shared" si="0"/>
        <v>15942693.439999999</v>
      </c>
    </row>
    <row r="18" spans="1:7" ht="15.75" x14ac:dyDescent="0.3">
      <c r="A18" s="26"/>
      <c r="B18" s="27"/>
      <c r="C18" s="28" t="s">
        <v>21</v>
      </c>
      <c r="D18" s="19">
        <f t="shared" si="1"/>
        <v>15942693.439999999</v>
      </c>
      <c r="E18" s="18"/>
      <c r="F18" s="51">
        <v>563639.41</v>
      </c>
      <c r="G18" s="29">
        <f t="shared" si="0"/>
        <v>15379054.029999999</v>
      </c>
    </row>
    <row r="19" spans="1:7" ht="15.75" x14ac:dyDescent="0.3">
      <c r="A19" s="26"/>
      <c r="B19" s="27"/>
      <c r="C19" s="28" t="s">
        <v>21</v>
      </c>
      <c r="D19" s="19">
        <f t="shared" si="1"/>
        <v>15379054.029999999</v>
      </c>
      <c r="E19" s="18">
        <v>324000</v>
      </c>
      <c r="F19" s="51"/>
      <c r="G19" s="29">
        <f>SUM(D19+E19-F19)</f>
        <v>15703054.029999999</v>
      </c>
    </row>
    <row r="20" spans="1:7" ht="15.75" x14ac:dyDescent="0.3">
      <c r="A20" s="26">
        <v>40865</v>
      </c>
      <c r="B20" s="27">
        <v>27411963</v>
      </c>
      <c r="C20" s="28" t="s">
        <v>25</v>
      </c>
      <c r="D20" s="19">
        <f t="shared" si="1"/>
        <v>15703054.029999999</v>
      </c>
      <c r="E20" s="18"/>
      <c r="F20" s="51">
        <v>700</v>
      </c>
      <c r="G20" s="29">
        <f t="shared" ref="G20:G72" si="2">SUM(D20+E20-F20)</f>
        <v>15702354.029999999</v>
      </c>
    </row>
    <row r="21" spans="1:7" ht="15.75" x14ac:dyDescent="0.3">
      <c r="A21" s="26">
        <v>40865</v>
      </c>
      <c r="B21" s="27">
        <v>27411962</v>
      </c>
      <c r="C21" s="28" t="s">
        <v>24</v>
      </c>
      <c r="D21" s="19">
        <f t="shared" si="1"/>
        <v>15702354.029999999</v>
      </c>
      <c r="E21" s="18"/>
      <c r="F21" s="51">
        <v>324000</v>
      </c>
      <c r="G21" s="29">
        <f t="shared" si="2"/>
        <v>15378354.029999999</v>
      </c>
    </row>
    <row r="22" spans="1:7" ht="15.75" x14ac:dyDescent="0.3">
      <c r="A22" s="26">
        <v>40877</v>
      </c>
      <c r="B22" s="27"/>
      <c r="C22" s="28" t="s">
        <v>22</v>
      </c>
      <c r="D22" s="19">
        <f t="shared" si="1"/>
        <v>15378354.029999999</v>
      </c>
      <c r="E22" s="18">
        <v>201.58</v>
      </c>
      <c r="F22" s="51"/>
      <c r="G22" s="29">
        <f t="shared" si="2"/>
        <v>15378555.609999999</v>
      </c>
    </row>
    <row r="23" spans="1:7" ht="15.75" x14ac:dyDescent="0.3">
      <c r="A23" s="26">
        <v>40908</v>
      </c>
      <c r="B23" s="27"/>
      <c r="C23" s="28" t="s">
        <v>22</v>
      </c>
      <c r="D23" s="19">
        <f t="shared" si="1"/>
        <v>15378555.609999999</v>
      </c>
      <c r="E23" s="18">
        <v>244.9</v>
      </c>
      <c r="F23" s="51"/>
      <c r="G23" s="29">
        <f t="shared" si="2"/>
        <v>15378800.51</v>
      </c>
    </row>
    <row r="24" spans="1:7" ht="15.75" x14ac:dyDescent="0.3">
      <c r="A24" s="26">
        <v>40913</v>
      </c>
      <c r="B24" s="27">
        <v>27507390</v>
      </c>
      <c r="C24" s="28" t="s">
        <v>4</v>
      </c>
      <c r="D24" s="19">
        <f t="shared" si="1"/>
        <v>15378800.51</v>
      </c>
      <c r="E24" s="18"/>
      <c r="F24" s="51">
        <v>28538.32</v>
      </c>
      <c r="G24" s="29">
        <f t="shared" si="2"/>
        <v>15350262.189999999</v>
      </c>
    </row>
    <row r="25" spans="1:7" ht="15.75" x14ac:dyDescent="0.3">
      <c r="A25" s="26">
        <v>40914</v>
      </c>
      <c r="B25" s="27">
        <v>27509501</v>
      </c>
      <c r="C25" s="28" t="s">
        <v>25</v>
      </c>
      <c r="D25" s="19">
        <f t="shared" si="1"/>
        <v>15350262.189999999</v>
      </c>
      <c r="E25" s="18"/>
      <c r="F25" s="51">
        <v>4185</v>
      </c>
      <c r="G25" s="29">
        <f t="shared" si="2"/>
        <v>15346077.189999999</v>
      </c>
    </row>
    <row r="26" spans="1:7" ht="15.75" x14ac:dyDescent="0.3">
      <c r="A26" s="26">
        <v>40934</v>
      </c>
      <c r="B26" s="27">
        <v>27542892</v>
      </c>
      <c r="C26" s="28" t="s">
        <v>4</v>
      </c>
      <c r="D26" s="19">
        <f t="shared" si="1"/>
        <v>15346077.189999999</v>
      </c>
      <c r="E26" s="18"/>
      <c r="F26" s="51">
        <v>28538.31</v>
      </c>
      <c r="G26" s="29">
        <f t="shared" si="2"/>
        <v>15317538.879999999</v>
      </c>
    </row>
    <row r="27" spans="1:7" ht="15.75" x14ac:dyDescent="0.3">
      <c r="A27" s="26">
        <v>40939</v>
      </c>
      <c r="B27" s="27"/>
      <c r="C27" s="28" t="s">
        <v>22</v>
      </c>
      <c r="D27" s="19">
        <f t="shared" si="1"/>
        <v>15317538.879999999</v>
      </c>
      <c r="E27" s="18">
        <v>213.37</v>
      </c>
      <c r="F27" s="51"/>
      <c r="G27" s="29">
        <f t="shared" si="2"/>
        <v>15317752.249999998</v>
      </c>
    </row>
    <row r="28" spans="1:7" ht="15.75" x14ac:dyDescent="0.3">
      <c r="A28" s="26">
        <v>40962</v>
      </c>
      <c r="B28" s="27">
        <v>27587326</v>
      </c>
      <c r="C28" s="28" t="s">
        <v>25</v>
      </c>
      <c r="D28" s="19">
        <f t="shared" si="1"/>
        <v>15317752.249999998</v>
      </c>
      <c r="E28" s="18"/>
      <c r="F28" s="51">
        <v>2335</v>
      </c>
      <c r="G28" s="29">
        <f t="shared" si="2"/>
        <v>15315417.249999998</v>
      </c>
    </row>
    <row r="29" spans="1:7" ht="15.75" x14ac:dyDescent="0.3">
      <c r="A29" s="26">
        <v>40962</v>
      </c>
      <c r="B29" s="27">
        <v>27587327</v>
      </c>
      <c r="C29" s="28" t="s">
        <v>4</v>
      </c>
      <c r="D29" s="19">
        <f t="shared" si="1"/>
        <v>15315417.249999998</v>
      </c>
      <c r="E29" s="18"/>
      <c r="F29" s="51">
        <v>619.30999999999995</v>
      </c>
      <c r="G29" s="29">
        <f t="shared" si="2"/>
        <v>15314797.939999998</v>
      </c>
    </row>
    <row r="30" spans="1:7" ht="15.75" x14ac:dyDescent="0.3">
      <c r="A30" s="26">
        <v>40962</v>
      </c>
      <c r="B30" s="27">
        <v>27587328</v>
      </c>
      <c r="C30" s="28" t="s">
        <v>4</v>
      </c>
      <c r="D30" s="19">
        <f t="shared" si="1"/>
        <v>15314797.939999998</v>
      </c>
      <c r="E30" s="18"/>
      <c r="F30" s="51">
        <v>352.79</v>
      </c>
      <c r="G30" s="29">
        <f t="shared" si="2"/>
        <v>15314445.149999999</v>
      </c>
    </row>
    <row r="31" spans="1:7" ht="15.75" x14ac:dyDescent="0.3">
      <c r="A31" s="26">
        <v>40962</v>
      </c>
      <c r="B31" s="27">
        <v>27587329</v>
      </c>
      <c r="C31" s="28" t="s">
        <v>4</v>
      </c>
      <c r="D31" s="19">
        <f t="shared" si="1"/>
        <v>15314445.149999999</v>
      </c>
      <c r="E31" s="18"/>
      <c r="F31" s="51">
        <v>35672.9</v>
      </c>
      <c r="G31" s="29">
        <f t="shared" si="2"/>
        <v>15278772.249999998</v>
      </c>
    </row>
    <row r="32" spans="1:7" ht="15.75" x14ac:dyDescent="0.3">
      <c r="A32" s="26">
        <v>40961</v>
      </c>
      <c r="B32" s="27">
        <v>27584926</v>
      </c>
      <c r="C32" s="28" t="s">
        <v>4</v>
      </c>
      <c r="D32" s="19">
        <f t="shared" si="1"/>
        <v>15278772.249999998</v>
      </c>
      <c r="E32" s="18"/>
      <c r="F32" s="51">
        <v>1305.21</v>
      </c>
      <c r="G32" s="29">
        <f t="shared" si="2"/>
        <v>15277467.039999997</v>
      </c>
    </row>
    <row r="33" spans="1:9" ht="15.75" x14ac:dyDescent="0.3">
      <c r="A33" s="26">
        <v>40967</v>
      </c>
      <c r="B33" s="27"/>
      <c r="C33" s="28" t="s">
        <v>22</v>
      </c>
      <c r="D33" s="19">
        <f t="shared" si="1"/>
        <v>15277467.039999997</v>
      </c>
      <c r="E33" s="18">
        <v>285.97000000000003</v>
      </c>
      <c r="F33" s="51"/>
      <c r="G33" s="29">
        <f t="shared" si="2"/>
        <v>15277753.009999998</v>
      </c>
    </row>
    <row r="34" spans="1:9" ht="15.75" x14ac:dyDescent="0.3">
      <c r="A34" s="26">
        <v>40981</v>
      </c>
      <c r="B34" s="27">
        <v>27618843</v>
      </c>
      <c r="C34" s="28" t="s">
        <v>4</v>
      </c>
      <c r="D34" s="19">
        <f t="shared" si="1"/>
        <v>15277753.009999998</v>
      </c>
      <c r="E34" s="18"/>
      <c r="F34" s="51">
        <v>21403.73</v>
      </c>
      <c r="G34" s="29">
        <f t="shared" si="2"/>
        <v>15256349.279999997</v>
      </c>
    </row>
    <row r="35" spans="1:9" ht="15.75" x14ac:dyDescent="0.3">
      <c r="A35" s="26">
        <v>40999</v>
      </c>
      <c r="B35" s="27"/>
      <c r="C35" s="28" t="s">
        <v>22</v>
      </c>
      <c r="D35" s="19">
        <f t="shared" si="1"/>
        <v>15256349.279999997</v>
      </c>
      <c r="E35" s="18">
        <v>215.23</v>
      </c>
      <c r="F35" s="51"/>
      <c r="G35" s="29">
        <f t="shared" si="2"/>
        <v>15256564.509999998</v>
      </c>
    </row>
    <row r="36" spans="1:9" ht="15.75" x14ac:dyDescent="0.3">
      <c r="A36" s="26">
        <v>41012</v>
      </c>
      <c r="B36" s="27">
        <v>27682328</v>
      </c>
      <c r="C36" s="28" t="s">
        <v>4</v>
      </c>
      <c r="D36" s="19">
        <f t="shared" si="1"/>
        <v>15256564.509999998</v>
      </c>
      <c r="E36" s="18"/>
      <c r="F36" s="51">
        <v>1017.93</v>
      </c>
      <c r="G36" s="29">
        <f t="shared" si="2"/>
        <v>15255546.579999998</v>
      </c>
    </row>
    <row r="37" spans="1:9" ht="15.75" x14ac:dyDescent="0.3">
      <c r="A37" s="26">
        <v>41012</v>
      </c>
      <c r="B37" s="27">
        <v>27682329</v>
      </c>
      <c r="C37" s="28" t="s">
        <v>4</v>
      </c>
      <c r="D37" s="19">
        <f t="shared" si="1"/>
        <v>15255546.579999998</v>
      </c>
      <c r="E37" s="18"/>
      <c r="F37" s="51">
        <v>19025.55</v>
      </c>
      <c r="G37" s="29">
        <f t="shared" si="2"/>
        <v>15236521.029999997</v>
      </c>
    </row>
    <row r="38" spans="1:9" ht="15.75" x14ac:dyDescent="0.3">
      <c r="A38" s="26">
        <v>41025</v>
      </c>
      <c r="B38" s="27">
        <v>27705789</v>
      </c>
      <c r="C38" s="28" t="s">
        <v>4</v>
      </c>
      <c r="D38" s="19">
        <f t="shared" si="1"/>
        <v>15236521.029999997</v>
      </c>
      <c r="E38" s="18"/>
      <c r="F38" s="51">
        <v>33516.19</v>
      </c>
      <c r="G38" s="29">
        <f t="shared" si="2"/>
        <v>15203004.839999998</v>
      </c>
    </row>
    <row r="39" spans="1:9" ht="15.75" x14ac:dyDescent="0.3">
      <c r="A39" s="26">
        <v>41025</v>
      </c>
      <c r="B39" s="27">
        <v>27705790</v>
      </c>
      <c r="C39" s="28" t="s">
        <v>4</v>
      </c>
      <c r="D39" s="19">
        <f t="shared" si="1"/>
        <v>15203004.839999998</v>
      </c>
      <c r="E39" s="18"/>
      <c r="F39" s="51">
        <v>2104.86</v>
      </c>
      <c r="G39" s="29">
        <f t="shared" si="2"/>
        <v>15200899.979999999</v>
      </c>
      <c r="H39" s="48"/>
      <c r="I39" s="4">
        <f>SUM(G39-H39)</f>
        <v>15200899.979999999</v>
      </c>
    </row>
    <row r="40" spans="1:9" ht="15.75" x14ac:dyDescent="0.3">
      <c r="A40" s="26">
        <v>41029</v>
      </c>
      <c r="B40" s="27"/>
      <c r="C40" s="28" t="s">
        <v>22</v>
      </c>
      <c r="D40" s="19">
        <f t="shared" si="1"/>
        <v>15200899.979999999</v>
      </c>
      <c r="E40" s="18">
        <v>89.14</v>
      </c>
      <c r="F40" s="51"/>
      <c r="G40" s="29">
        <f t="shared" si="2"/>
        <v>15200989.119999999</v>
      </c>
      <c r="H40" s="48"/>
      <c r="I40" s="4"/>
    </row>
    <row r="41" spans="1:9" ht="15.75" x14ac:dyDescent="0.3">
      <c r="A41" s="26">
        <v>41036</v>
      </c>
      <c r="B41" s="27">
        <v>27723078</v>
      </c>
      <c r="C41" s="28" t="s">
        <v>26</v>
      </c>
      <c r="D41" s="19">
        <f t="shared" si="1"/>
        <v>15200989.119999999</v>
      </c>
      <c r="E41" s="18"/>
      <c r="F41" s="51">
        <v>20500</v>
      </c>
      <c r="G41" s="29">
        <f t="shared" si="2"/>
        <v>15180489.119999999</v>
      </c>
    </row>
    <row r="42" spans="1:9" ht="15.75" x14ac:dyDescent="0.3">
      <c r="A42" s="26">
        <v>41075</v>
      </c>
      <c r="B42" s="27">
        <v>27791868</v>
      </c>
      <c r="C42" s="28" t="s">
        <v>4</v>
      </c>
      <c r="D42" s="19">
        <f t="shared" si="1"/>
        <v>15180489.119999999</v>
      </c>
      <c r="E42" s="18"/>
      <c r="F42" s="51">
        <v>1011.34</v>
      </c>
      <c r="G42" s="29">
        <f t="shared" si="2"/>
        <v>15179477.779999999</v>
      </c>
    </row>
    <row r="43" spans="1:9" ht="15.75" x14ac:dyDescent="0.3">
      <c r="A43" s="30">
        <v>41075</v>
      </c>
      <c r="B43" s="27">
        <v>27791869</v>
      </c>
      <c r="C43" s="17" t="s">
        <v>4</v>
      </c>
      <c r="D43" s="19">
        <f t="shared" si="1"/>
        <v>15179477.779999999</v>
      </c>
      <c r="E43" s="18"/>
      <c r="F43" s="51">
        <v>16647.349999999999</v>
      </c>
      <c r="G43" s="29">
        <f t="shared" si="2"/>
        <v>15162830.43</v>
      </c>
    </row>
    <row r="44" spans="1:9" ht="15.75" x14ac:dyDescent="0.3">
      <c r="A44" s="30">
        <v>41075</v>
      </c>
      <c r="B44" s="27">
        <v>27791870</v>
      </c>
      <c r="C44" s="17" t="s">
        <v>27</v>
      </c>
      <c r="D44" s="19">
        <f t="shared" si="1"/>
        <v>15162830.43</v>
      </c>
      <c r="E44" s="18"/>
      <c r="F44" s="51">
        <v>1003.23</v>
      </c>
      <c r="G44" s="29">
        <f t="shared" si="2"/>
        <v>15161827.199999999</v>
      </c>
    </row>
    <row r="45" spans="1:9" ht="15.75" x14ac:dyDescent="0.3">
      <c r="A45" s="30">
        <v>41075</v>
      </c>
      <c r="B45" s="27">
        <v>27791871</v>
      </c>
      <c r="C45" s="17" t="s">
        <v>28</v>
      </c>
      <c r="D45" s="19">
        <f t="shared" si="1"/>
        <v>15161827.199999999</v>
      </c>
      <c r="E45" s="18"/>
      <c r="F45" s="51">
        <v>897.43</v>
      </c>
      <c r="G45" s="29">
        <f t="shared" si="2"/>
        <v>15160929.77</v>
      </c>
    </row>
    <row r="46" spans="1:9" ht="15.75" x14ac:dyDescent="0.3">
      <c r="A46" s="30">
        <v>41142</v>
      </c>
      <c r="B46" s="27">
        <v>27897542</v>
      </c>
      <c r="C46" s="17" t="s">
        <v>29</v>
      </c>
      <c r="D46" s="19">
        <f t="shared" si="1"/>
        <v>15160929.77</v>
      </c>
      <c r="E46" s="18"/>
      <c r="F46" s="51">
        <v>17800</v>
      </c>
      <c r="G46" s="29">
        <f t="shared" si="2"/>
        <v>15143129.77</v>
      </c>
    </row>
    <row r="47" spans="1:9" ht="15.75" x14ac:dyDescent="0.3">
      <c r="A47" s="30">
        <v>41142</v>
      </c>
      <c r="B47" s="27">
        <v>27897543</v>
      </c>
      <c r="C47" s="17" t="s">
        <v>4</v>
      </c>
      <c r="D47" s="19">
        <f t="shared" si="1"/>
        <v>15143129.77</v>
      </c>
      <c r="E47" s="18"/>
      <c r="F47" s="51">
        <v>67382.14</v>
      </c>
      <c r="G47" s="29">
        <f t="shared" si="2"/>
        <v>15075747.629999999</v>
      </c>
    </row>
    <row r="48" spans="1:9" ht="15.75" x14ac:dyDescent="0.3">
      <c r="A48" s="30">
        <v>41142</v>
      </c>
      <c r="B48" s="27">
        <v>27897544</v>
      </c>
      <c r="C48" s="17" t="s">
        <v>4</v>
      </c>
      <c r="D48" s="19">
        <f t="shared" si="1"/>
        <v>15075747.629999999</v>
      </c>
      <c r="E48" s="18"/>
      <c r="F48" s="51">
        <v>836.07</v>
      </c>
      <c r="G48" s="29">
        <f t="shared" si="2"/>
        <v>15074911.559999999</v>
      </c>
    </row>
    <row r="49" spans="1:7" ht="15.75" x14ac:dyDescent="0.3">
      <c r="A49" s="30">
        <v>41142</v>
      </c>
      <c r="B49" s="27">
        <v>27897545</v>
      </c>
      <c r="C49" s="17" t="s">
        <v>4</v>
      </c>
      <c r="D49" s="19">
        <f t="shared" si="1"/>
        <v>15074911.559999999</v>
      </c>
      <c r="E49" s="18"/>
      <c r="F49" s="51">
        <v>40429.279999999999</v>
      </c>
      <c r="G49" s="29">
        <f t="shared" si="2"/>
        <v>15034482.279999999</v>
      </c>
    </row>
    <row r="50" spans="1:7" ht="15.75" x14ac:dyDescent="0.3">
      <c r="A50" s="30">
        <v>41142</v>
      </c>
      <c r="B50" s="27">
        <v>27897546</v>
      </c>
      <c r="C50" s="17" t="s">
        <v>4</v>
      </c>
      <c r="D50" s="19">
        <f t="shared" si="1"/>
        <v>15034482.279999999</v>
      </c>
      <c r="E50" s="18"/>
      <c r="F50" s="51">
        <v>1129.8</v>
      </c>
      <c r="G50" s="29">
        <f t="shared" si="2"/>
        <v>15033352.479999999</v>
      </c>
    </row>
    <row r="51" spans="1:7" ht="15.75" x14ac:dyDescent="0.3">
      <c r="A51" s="30">
        <v>41148</v>
      </c>
      <c r="B51" s="27">
        <v>27905260</v>
      </c>
      <c r="C51" s="17" t="s">
        <v>4</v>
      </c>
      <c r="D51" s="19">
        <f t="shared" si="1"/>
        <v>15033352.479999999</v>
      </c>
      <c r="E51" s="18"/>
      <c r="F51" s="51">
        <v>26952.85</v>
      </c>
      <c r="G51" s="29">
        <f t="shared" si="2"/>
        <v>15006399.629999999</v>
      </c>
    </row>
    <row r="52" spans="1:7" ht="15.75" x14ac:dyDescent="0.3">
      <c r="A52" s="30">
        <v>41148</v>
      </c>
      <c r="B52" s="27">
        <v>27905261</v>
      </c>
      <c r="C52" s="17" t="s">
        <v>4</v>
      </c>
      <c r="D52" s="19">
        <f t="shared" si="1"/>
        <v>15006399.629999999</v>
      </c>
      <c r="E52" s="18"/>
      <c r="F52" s="51">
        <v>2210.17</v>
      </c>
      <c r="G52" s="29">
        <f t="shared" si="2"/>
        <v>15004189.459999999</v>
      </c>
    </row>
    <row r="53" spans="1:7" ht="15.75" x14ac:dyDescent="0.3">
      <c r="A53" s="30">
        <v>41180</v>
      </c>
      <c r="B53" s="27">
        <v>27978035</v>
      </c>
      <c r="C53" s="17" t="s">
        <v>25</v>
      </c>
      <c r="D53" s="19">
        <f t="shared" si="1"/>
        <v>15004189.459999999</v>
      </c>
      <c r="E53" s="18"/>
      <c r="F53" s="51">
        <v>655</v>
      </c>
      <c r="G53" s="29">
        <f t="shared" si="2"/>
        <v>15003534.459999999</v>
      </c>
    </row>
    <row r="54" spans="1:7" ht="15.75" x14ac:dyDescent="0.3">
      <c r="A54" s="30">
        <v>41204</v>
      </c>
      <c r="B54" s="27">
        <v>27999027</v>
      </c>
      <c r="C54" s="17" t="s">
        <v>30</v>
      </c>
      <c r="D54" s="19">
        <f t="shared" si="1"/>
        <v>15003534.459999999</v>
      </c>
      <c r="E54" s="18"/>
      <c r="F54" s="51">
        <v>44931.21</v>
      </c>
      <c r="G54" s="29">
        <f t="shared" si="2"/>
        <v>14958603.249999998</v>
      </c>
    </row>
    <row r="55" spans="1:7" ht="15.75" x14ac:dyDescent="0.3">
      <c r="A55" s="30">
        <v>41204</v>
      </c>
      <c r="B55" s="27">
        <v>27999028</v>
      </c>
      <c r="C55" s="17" t="s">
        <v>31</v>
      </c>
      <c r="D55" s="19">
        <f t="shared" si="1"/>
        <v>14958603.249999998</v>
      </c>
      <c r="E55" s="18"/>
      <c r="F55" s="51">
        <v>67500</v>
      </c>
      <c r="G55" s="29">
        <f t="shared" si="2"/>
        <v>14891103.249999998</v>
      </c>
    </row>
    <row r="56" spans="1:7" ht="15.75" x14ac:dyDescent="0.3">
      <c r="A56" s="30">
        <v>41200</v>
      </c>
      <c r="B56" s="27">
        <v>27999029</v>
      </c>
      <c r="C56" s="17" t="s">
        <v>32</v>
      </c>
      <c r="D56" s="19">
        <f t="shared" si="1"/>
        <v>14891103.249999998</v>
      </c>
      <c r="E56" s="18"/>
      <c r="F56" s="51">
        <v>17550</v>
      </c>
      <c r="G56" s="29">
        <f t="shared" si="2"/>
        <v>14873553.249999998</v>
      </c>
    </row>
    <row r="57" spans="1:7" ht="15.75" x14ac:dyDescent="0.3">
      <c r="A57" s="30">
        <v>41200</v>
      </c>
      <c r="B57" s="31">
        <v>27999030</v>
      </c>
      <c r="C57" s="17" t="s">
        <v>32</v>
      </c>
      <c r="D57" s="19">
        <f t="shared" si="1"/>
        <v>14873553.249999998</v>
      </c>
      <c r="E57" s="18"/>
      <c r="F57" s="51">
        <v>29700</v>
      </c>
      <c r="G57" s="29">
        <f t="shared" si="2"/>
        <v>14843853.249999998</v>
      </c>
    </row>
    <row r="58" spans="1:7" ht="15.75" x14ac:dyDescent="0.3">
      <c r="A58" s="30">
        <v>41226</v>
      </c>
      <c r="B58" s="31">
        <v>28037409</v>
      </c>
      <c r="C58" s="17" t="s">
        <v>4</v>
      </c>
      <c r="D58" s="19">
        <f t="shared" si="1"/>
        <v>14843853.249999998</v>
      </c>
      <c r="E58" s="18"/>
      <c r="F58" s="51">
        <v>12509.29</v>
      </c>
      <c r="G58" s="29">
        <f t="shared" si="2"/>
        <v>14831343.959999999</v>
      </c>
    </row>
    <row r="59" spans="1:7" ht="15.75" x14ac:dyDescent="0.3">
      <c r="A59" s="30">
        <v>41226</v>
      </c>
      <c r="B59" s="31">
        <v>28037410</v>
      </c>
      <c r="C59" s="17" t="s">
        <v>4</v>
      </c>
      <c r="D59" s="19">
        <f t="shared" si="1"/>
        <v>14831343.959999999</v>
      </c>
      <c r="E59" s="18"/>
      <c r="F59" s="51">
        <v>12509.3</v>
      </c>
      <c r="G59" s="29">
        <f t="shared" si="2"/>
        <v>14818834.659999998</v>
      </c>
    </row>
    <row r="60" spans="1:7" ht="15.75" x14ac:dyDescent="0.3">
      <c r="A60" s="30">
        <v>41226</v>
      </c>
      <c r="B60" s="31">
        <v>28037411</v>
      </c>
      <c r="C60" s="17" t="s">
        <v>32</v>
      </c>
      <c r="D60" s="19">
        <f t="shared" si="1"/>
        <v>14818834.659999998</v>
      </c>
      <c r="E60" s="18"/>
      <c r="F60" s="51">
        <v>17460</v>
      </c>
      <c r="G60" s="29">
        <f t="shared" si="2"/>
        <v>14801374.659999998</v>
      </c>
    </row>
    <row r="61" spans="1:7" ht="15.75" x14ac:dyDescent="0.3">
      <c r="A61" s="30">
        <v>41226</v>
      </c>
      <c r="B61" s="31">
        <v>28037412</v>
      </c>
      <c r="C61" s="17" t="s">
        <v>32</v>
      </c>
      <c r="D61" s="19">
        <f t="shared" si="1"/>
        <v>14801374.659999998</v>
      </c>
      <c r="E61" s="18"/>
      <c r="F61" s="51">
        <v>7733.7</v>
      </c>
      <c r="G61" s="29">
        <f t="shared" si="2"/>
        <v>14793640.959999999</v>
      </c>
    </row>
    <row r="62" spans="1:7" ht="15.75" x14ac:dyDescent="0.3">
      <c r="A62" s="30">
        <v>41226</v>
      </c>
      <c r="B62" s="31">
        <v>28037413</v>
      </c>
      <c r="C62" s="17" t="s">
        <v>31</v>
      </c>
      <c r="D62" s="19">
        <f t="shared" si="1"/>
        <v>14793640.959999999</v>
      </c>
      <c r="E62" s="18"/>
      <c r="F62" s="51">
        <v>78201</v>
      </c>
      <c r="G62" s="29">
        <f t="shared" si="2"/>
        <v>14715439.959999999</v>
      </c>
    </row>
    <row r="63" spans="1:7" ht="15.75" x14ac:dyDescent="0.3">
      <c r="A63" s="30">
        <v>41226</v>
      </c>
      <c r="B63" s="31">
        <v>28037414</v>
      </c>
      <c r="C63" s="17" t="s">
        <v>33</v>
      </c>
      <c r="D63" s="19">
        <f t="shared" si="1"/>
        <v>14715439.959999999</v>
      </c>
      <c r="E63" s="18"/>
      <c r="F63" s="51">
        <v>32294.7</v>
      </c>
      <c r="G63" s="29">
        <f t="shared" si="2"/>
        <v>14683145.26</v>
      </c>
    </row>
    <row r="64" spans="1:7" ht="15.75" x14ac:dyDescent="0.3">
      <c r="A64" s="30">
        <v>41226</v>
      </c>
      <c r="B64" s="31">
        <v>28037415</v>
      </c>
      <c r="C64" s="17" t="s">
        <v>33</v>
      </c>
      <c r="D64" s="19">
        <f t="shared" si="1"/>
        <v>14683145.26</v>
      </c>
      <c r="E64" s="18"/>
      <c r="F64" s="51">
        <v>51710.87</v>
      </c>
      <c r="G64" s="29">
        <f t="shared" si="2"/>
        <v>14631434.390000001</v>
      </c>
    </row>
    <row r="65" spans="1:7" ht="15.75" x14ac:dyDescent="0.3">
      <c r="A65" s="30">
        <v>41226</v>
      </c>
      <c r="B65" s="31">
        <v>28037416</v>
      </c>
      <c r="C65" s="17" t="s">
        <v>34</v>
      </c>
      <c r="D65" s="19">
        <f t="shared" si="1"/>
        <v>14631434.390000001</v>
      </c>
      <c r="E65" s="18"/>
      <c r="F65" s="51">
        <v>65700</v>
      </c>
      <c r="G65" s="29">
        <f t="shared" si="2"/>
        <v>14565734.390000001</v>
      </c>
    </row>
    <row r="66" spans="1:7" ht="15.75" x14ac:dyDescent="0.3">
      <c r="A66" s="30">
        <v>41229</v>
      </c>
      <c r="B66" s="31">
        <v>28044278</v>
      </c>
      <c r="C66" s="17" t="s">
        <v>34</v>
      </c>
      <c r="D66" s="19">
        <f t="shared" si="1"/>
        <v>14565734.390000001</v>
      </c>
      <c r="E66" s="18"/>
      <c r="F66" s="51">
        <v>24300</v>
      </c>
      <c r="G66" s="29">
        <f t="shared" si="2"/>
        <v>14541434.390000001</v>
      </c>
    </row>
    <row r="67" spans="1:7" ht="15.75" x14ac:dyDescent="0.3">
      <c r="A67" s="30"/>
      <c r="B67" s="31"/>
      <c r="C67" s="17"/>
      <c r="D67" s="19">
        <f t="shared" si="1"/>
        <v>14541434.390000001</v>
      </c>
      <c r="E67" s="18"/>
      <c r="F67" s="51"/>
      <c r="G67" s="29">
        <f t="shared" si="2"/>
        <v>14541434.390000001</v>
      </c>
    </row>
    <row r="68" spans="1:7" ht="15.75" x14ac:dyDescent="0.3">
      <c r="A68" s="30"/>
      <c r="B68" s="31"/>
      <c r="C68" s="17"/>
      <c r="D68" s="19">
        <f t="shared" si="1"/>
        <v>14541434.390000001</v>
      </c>
      <c r="E68" s="18"/>
      <c r="F68" s="51"/>
      <c r="G68" s="29">
        <f t="shared" si="2"/>
        <v>14541434.390000001</v>
      </c>
    </row>
    <row r="69" spans="1:7" ht="15.75" x14ac:dyDescent="0.3">
      <c r="A69" s="30"/>
      <c r="B69" s="31"/>
      <c r="C69" s="17"/>
      <c r="D69" s="19">
        <f t="shared" si="1"/>
        <v>14541434.390000001</v>
      </c>
      <c r="E69" s="18"/>
      <c r="F69" s="51"/>
      <c r="G69" s="29">
        <f t="shared" si="2"/>
        <v>14541434.390000001</v>
      </c>
    </row>
    <row r="70" spans="1:7" ht="15.75" x14ac:dyDescent="0.3">
      <c r="A70" s="30"/>
      <c r="B70" s="31"/>
      <c r="C70" s="17"/>
      <c r="D70" s="19">
        <f t="shared" si="1"/>
        <v>14541434.390000001</v>
      </c>
      <c r="E70" s="18"/>
      <c r="F70" s="51"/>
      <c r="G70" s="29">
        <f t="shared" si="2"/>
        <v>14541434.390000001</v>
      </c>
    </row>
    <row r="71" spans="1:7" ht="15.75" x14ac:dyDescent="0.3">
      <c r="A71" s="30"/>
      <c r="B71" s="31"/>
      <c r="C71" s="17"/>
      <c r="D71" s="19">
        <f t="shared" si="1"/>
        <v>14541434.390000001</v>
      </c>
      <c r="E71" s="18"/>
      <c r="F71" s="51"/>
      <c r="G71" s="29">
        <f t="shared" si="2"/>
        <v>14541434.390000001</v>
      </c>
    </row>
    <row r="72" spans="1:7" s="2" customFormat="1" ht="15.75" x14ac:dyDescent="0.3">
      <c r="A72" s="32"/>
      <c r="B72" s="33"/>
      <c r="C72" s="34"/>
      <c r="D72" s="19">
        <f t="shared" si="1"/>
        <v>14541434.390000001</v>
      </c>
      <c r="E72" s="35"/>
      <c r="F72" s="51"/>
      <c r="G72" s="29">
        <f t="shared" si="2"/>
        <v>14541434.390000001</v>
      </c>
    </row>
    <row r="73" spans="1:7" ht="18" customHeight="1" thickBot="1" x14ac:dyDescent="0.35">
      <c r="A73" s="36"/>
      <c r="B73" s="37"/>
      <c r="C73" s="38" t="s">
        <v>3</v>
      </c>
      <c r="D73" s="39">
        <f>G72</f>
        <v>14541434.390000001</v>
      </c>
      <c r="E73" s="39"/>
      <c r="F73" s="39"/>
      <c r="G73" s="40">
        <f>SUM(D73+E73-F73)</f>
        <v>14541434.390000001</v>
      </c>
    </row>
    <row r="74" spans="1:7" ht="15.75" thickTop="1" x14ac:dyDescent="0.3"/>
  </sheetData>
  <mergeCells count="3">
    <mergeCell ref="A2:G2"/>
    <mergeCell ref="A4:G4"/>
    <mergeCell ref="B7:B17"/>
  </mergeCells>
  <phoneticPr fontId="14" type="noConversion"/>
  <printOptions horizontalCentered="1"/>
  <pageMargins left="0.25" right="0.25" top="0.75" bottom="0.75" header="0.25" footer="0.25"/>
  <pageSetup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4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4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Warren County School District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whitmirejr</dc:creator>
  <cp:lastModifiedBy>Whitmire, Judy</cp:lastModifiedBy>
  <cp:lastPrinted>2010-12-15T18:47:59Z</cp:lastPrinted>
  <dcterms:created xsi:type="dcterms:W3CDTF">2010-12-15T16:50:46Z</dcterms:created>
  <dcterms:modified xsi:type="dcterms:W3CDTF">2012-12-11T15:04:39Z</dcterms:modified>
</cp:coreProperties>
</file>