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  <sheet name="Sheet1" sheetId="10" r:id="rId3"/>
  </sheets>
  <definedNames>
    <definedName name="_xlnm.Database">#REF!</definedName>
    <definedName name="_xlnm.Print_Area" localSheetId="0">' (1) Cap Res.2009-2010'!$BI$8:$BR$701</definedName>
    <definedName name="_xlnm.Print_Area" localSheetId="1">'(2) B &amp; G ENCUMBRANCES'!$A$459:$BC$685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A5" i="2" l="1"/>
  <c r="BA678" i="2"/>
  <c r="BA675" i="2"/>
  <c r="AY5" i="2"/>
  <c r="BE679" i="9"/>
  <c r="BD679" i="9"/>
  <c r="BC679" i="9"/>
  <c r="BB679" i="9"/>
  <c r="BA679" i="9"/>
  <c r="AZ679" i="9"/>
  <c r="AY679" i="9"/>
  <c r="AX679" i="9"/>
  <c r="AW679" i="9"/>
  <c r="AV679" i="9"/>
  <c r="AU679" i="9"/>
  <c r="AT679" i="9"/>
  <c r="AS679" i="9"/>
  <c r="AR679" i="9"/>
  <c r="AQ679" i="9"/>
  <c r="AP679" i="9"/>
  <c r="AO679" i="9"/>
  <c r="AN679" i="9"/>
  <c r="AM679" i="9"/>
  <c r="AL679" i="9"/>
  <c r="AK679" i="9"/>
  <c r="AJ679" i="9"/>
  <c r="AI679" i="9"/>
  <c r="AH679" i="9"/>
  <c r="AG679" i="9"/>
  <c r="AF679" i="9"/>
  <c r="AE679" i="9"/>
  <c r="AD679" i="9"/>
  <c r="AC679" i="9"/>
  <c r="AB679" i="9"/>
  <c r="AA679" i="9"/>
  <c r="Z679" i="9"/>
  <c r="Y679" i="9"/>
  <c r="X679" i="9"/>
  <c r="W679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D679" i="9"/>
  <c r="C679" i="9"/>
  <c r="B679" i="9"/>
  <c r="A679" i="9"/>
  <c r="BE678" i="9" l="1"/>
  <c r="BD678" i="9"/>
  <c r="BC678" i="9"/>
  <c r="BB678" i="9"/>
  <c r="BA678" i="9"/>
  <c r="AZ678" i="9"/>
  <c r="AX678" i="9"/>
  <c r="AW678" i="9"/>
  <c r="AV678" i="9"/>
  <c r="AU678" i="9"/>
  <c r="AT678" i="9"/>
  <c r="AS678" i="9"/>
  <c r="AR678" i="9"/>
  <c r="AQ678" i="9"/>
  <c r="AP678" i="9"/>
  <c r="AO678" i="9"/>
  <c r="AN678" i="9"/>
  <c r="AM678" i="9"/>
  <c r="AL678" i="9"/>
  <c r="AK678" i="9"/>
  <c r="AJ678" i="9"/>
  <c r="AI678" i="9"/>
  <c r="AH678" i="9"/>
  <c r="AG678" i="9"/>
  <c r="AF678" i="9"/>
  <c r="AE678" i="9"/>
  <c r="AD678" i="9"/>
  <c r="AC678" i="9"/>
  <c r="AB678" i="9"/>
  <c r="AA678" i="9"/>
  <c r="Z678" i="9"/>
  <c r="Y678" i="9"/>
  <c r="X678" i="9"/>
  <c r="W678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D678" i="9"/>
  <c r="C678" i="9"/>
  <c r="B678" i="9"/>
  <c r="A678" i="9"/>
  <c r="AY678" i="2"/>
  <c r="AY678" i="9" s="1"/>
  <c r="BE677" i="9" l="1"/>
  <c r="BD677" i="9"/>
  <c r="BC677" i="9"/>
  <c r="BB677" i="9"/>
  <c r="BA677" i="9"/>
  <c r="AZ677" i="9"/>
  <c r="AY677" i="9"/>
  <c r="AX677" i="9"/>
  <c r="AW677" i="9"/>
  <c r="AV677" i="9"/>
  <c r="AU677" i="9"/>
  <c r="AT677" i="9"/>
  <c r="AS677" i="9"/>
  <c r="AR677" i="9"/>
  <c r="AQ677" i="9"/>
  <c r="AP677" i="9"/>
  <c r="AO677" i="9"/>
  <c r="AN677" i="9"/>
  <c r="AM677" i="9"/>
  <c r="AL677" i="9"/>
  <c r="AK677" i="9"/>
  <c r="AJ677" i="9"/>
  <c r="AI677" i="9"/>
  <c r="AH677" i="9"/>
  <c r="AG677" i="9"/>
  <c r="AF677" i="9"/>
  <c r="AE677" i="9"/>
  <c r="AD677" i="9"/>
  <c r="AC677" i="9"/>
  <c r="AB677" i="9"/>
  <c r="AA677" i="9"/>
  <c r="Z677" i="9"/>
  <c r="Y677" i="9"/>
  <c r="X677" i="9"/>
  <c r="W677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D677" i="9"/>
  <c r="C677" i="9"/>
  <c r="B677" i="9"/>
  <c r="A677" i="9"/>
  <c r="BE676" i="9"/>
  <c r="BD676" i="9"/>
  <c r="BC676" i="9"/>
  <c r="BB676" i="9"/>
  <c r="BA676" i="9"/>
  <c r="AZ676" i="9"/>
  <c r="AY676" i="9"/>
  <c r="AX676" i="9"/>
  <c r="AW676" i="9"/>
  <c r="AV676" i="9"/>
  <c r="AU676" i="9"/>
  <c r="AT676" i="9"/>
  <c r="AS676" i="9"/>
  <c r="AR676" i="9"/>
  <c r="AQ676" i="9"/>
  <c r="AP676" i="9"/>
  <c r="AO676" i="9"/>
  <c r="AN676" i="9"/>
  <c r="AM676" i="9"/>
  <c r="AL676" i="9"/>
  <c r="AK676" i="9"/>
  <c r="AJ676" i="9"/>
  <c r="AI676" i="9"/>
  <c r="AH676" i="9"/>
  <c r="AG676" i="9"/>
  <c r="AF676" i="9"/>
  <c r="AE676" i="9"/>
  <c r="AD676" i="9"/>
  <c r="AC676" i="9"/>
  <c r="AB676" i="9"/>
  <c r="AA676" i="9"/>
  <c r="Z676" i="9"/>
  <c r="Y676" i="9"/>
  <c r="X676" i="9"/>
  <c r="W676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D676" i="9"/>
  <c r="C676" i="9"/>
  <c r="B676" i="9"/>
  <c r="A676" i="9"/>
  <c r="BN677" i="2"/>
  <c r="BM677" i="2"/>
  <c r="BN676" i="2"/>
  <c r="BM676" i="2"/>
  <c r="AY675" i="2" l="1"/>
  <c r="AY675" i="9" s="1"/>
  <c r="BE675" i="9"/>
  <c r="BD675" i="9"/>
  <c r="BC675" i="9"/>
  <c r="BB675" i="9"/>
  <c r="BA675" i="9"/>
  <c r="AZ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E674" i="9" l="1"/>
  <c r="BD674" i="9"/>
  <c r="BC674" i="9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E5" i="2"/>
  <c r="BD5" i="2"/>
  <c r="BE674" i="2"/>
  <c r="BD674" i="2"/>
  <c r="BE673" i="9"/>
  <c r="BD673" i="9"/>
  <c r="BC673" i="9"/>
  <c r="BB673" i="9"/>
  <c r="BA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673" i="2"/>
  <c r="AY658" i="2"/>
  <c r="BE672" i="9" l="1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 l="1"/>
  <c r="BD670" i="9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E669" i="9"/>
  <c r="BD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E668" i="9"/>
  <c r="BD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P694" i="2"/>
  <c r="BO694" i="2"/>
  <c r="BO701" i="2" s="1"/>
  <c r="BO693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E665" i="9"/>
  <c r="BD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661" i="2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O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80" i="9"/>
  <c r="BD459" i="9"/>
  <c r="BD4" i="9"/>
  <c r="BE680" i="9"/>
  <c r="BC680" i="9"/>
  <c r="BB680" i="9"/>
  <c r="BA680" i="9"/>
  <c r="AZ680" i="9"/>
  <c r="AY680" i="9"/>
  <c r="AX680" i="9"/>
  <c r="AW680" i="9"/>
  <c r="AV680" i="9"/>
  <c r="AU680" i="9"/>
  <c r="AT680" i="9"/>
  <c r="AS680" i="9"/>
  <c r="AR680" i="9"/>
  <c r="AQ680" i="9"/>
  <c r="AP680" i="9"/>
  <c r="AO680" i="9"/>
  <c r="AN680" i="9"/>
  <c r="AM680" i="9"/>
  <c r="AL680" i="9"/>
  <c r="AK680" i="9"/>
  <c r="AJ680" i="9"/>
  <c r="AI680" i="9"/>
  <c r="AH680" i="9"/>
  <c r="AG680" i="9"/>
  <c r="AF680" i="9"/>
  <c r="AE680" i="9"/>
  <c r="AD680" i="9"/>
  <c r="AC680" i="9"/>
  <c r="AB680" i="9"/>
  <c r="AA680" i="9"/>
  <c r="Z680" i="9"/>
  <c r="Y680" i="9"/>
  <c r="X680" i="9"/>
  <c r="W680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D680" i="9"/>
  <c r="C680" i="9"/>
  <c r="B680" i="9"/>
  <c r="A680" i="9"/>
  <c r="BD659" i="2"/>
  <c r="BD659" i="9" s="1"/>
  <c r="BD13" i="2"/>
  <c r="BD681" i="2" s="1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BP655" i="2"/>
  <c r="AO655" i="2" s="1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 s="1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AO13" i="2"/>
  <c r="AO11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E649" i="9"/>
  <c r="BC649" i="9"/>
  <c r="BB649" i="9"/>
  <c r="BA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 s="1"/>
  <c r="BE13" i="2"/>
  <c r="BE681" i="2" s="1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C638" i="9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638" i="2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C629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5" i="2"/>
  <c r="AZ586" i="2"/>
  <c r="AZ587" i="2"/>
  <c r="AZ588" i="2"/>
  <c r="AZ588" i="9" s="1"/>
  <c r="AZ591" i="2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B681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BC13" i="2"/>
  <c r="BC11" i="9"/>
  <c r="BC4" i="9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T8" i="2"/>
  <c r="AT5" i="9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V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81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N694" i="2" s="1"/>
  <c r="BM576" i="2"/>
  <c r="BM694" i="2" s="1"/>
  <c r="BM701" i="2" s="1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 s="1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561" i="2"/>
  <c r="AQ561" i="9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 s="1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R5" i="2"/>
  <c r="AR6" i="2"/>
  <c r="AR13" i="2"/>
  <c r="AR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474" i="2"/>
  <c r="AP474" i="9" s="1"/>
  <c r="AP498" i="2"/>
  <c r="AP498" i="9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P4" i="9"/>
  <c r="AS5" i="2"/>
  <c r="AS4" i="9" s="1"/>
  <c r="AT5" i="2"/>
  <c r="AU5" i="2"/>
  <c r="AV5" i="2"/>
  <c r="AV4" i="9" s="1"/>
  <c r="AW4" i="9"/>
  <c r="AN5" i="2"/>
  <c r="B13" i="2"/>
  <c r="B11" i="9" s="1"/>
  <c r="B113" i="2"/>
  <c r="B113" i="9" s="1"/>
  <c r="C13" i="2"/>
  <c r="C92" i="2"/>
  <c r="C92" i="9"/>
  <c r="C96" i="2"/>
  <c r="C96" i="9"/>
  <c r="C112" i="2"/>
  <c r="C112" i="9"/>
  <c r="D8" i="2"/>
  <c r="D13" i="2"/>
  <c r="D681" i="2" s="1"/>
  <c r="D97" i="2"/>
  <c r="D97" i="9" s="1"/>
  <c r="D98" i="2"/>
  <c r="D98" i="9"/>
  <c r="D127" i="2"/>
  <c r="D127" i="9" s="1"/>
  <c r="E8" i="2"/>
  <c r="E13" i="2"/>
  <c r="E11" i="9"/>
  <c r="E57" i="2"/>
  <c r="E57" i="9"/>
  <c r="E59" i="2"/>
  <c r="E59" i="9"/>
  <c r="E86" i="2"/>
  <c r="E86" i="9"/>
  <c r="E101" i="2"/>
  <c r="E101" i="9"/>
  <c r="E175" i="2"/>
  <c r="E175" i="9"/>
  <c r="F13" i="2"/>
  <c r="F11" i="9"/>
  <c r="F77" i="2"/>
  <c r="F80" i="2"/>
  <c r="F80" i="9"/>
  <c r="F95" i="2"/>
  <c r="F95" i="9" s="1"/>
  <c r="F102" i="2"/>
  <c r="F102" i="9"/>
  <c r="G13" i="2"/>
  <c r="G11" i="9" s="1"/>
  <c r="G103" i="2"/>
  <c r="G109" i="2"/>
  <c r="H13" i="2"/>
  <c r="H11" i="9"/>
  <c r="H104" i="2"/>
  <c r="H108" i="2"/>
  <c r="H108" i="9" s="1"/>
  <c r="I13" i="2"/>
  <c r="I11" i="9"/>
  <c r="I91" i="2"/>
  <c r="I91" i="9" s="1"/>
  <c r="I93" i="2"/>
  <c r="I93" i="9" s="1"/>
  <c r="I114" i="2"/>
  <c r="I114" i="9" s="1"/>
  <c r="J5" i="2"/>
  <c r="J13" i="2"/>
  <c r="J11" i="9" s="1"/>
  <c r="J87" i="2"/>
  <c r="J87" i="9"/>
  <c r="J126" i="2"/>
  <c r="J126" i="9" s="1"/>
  <c r="K13" i="2"/>
  <c r="K11" i="9"/>
  <c r="K99" i="2"/>
  <c r="K99" i="9" s="1"/>
  <c r="K115" i="2"/>
  <c r="K115" i="9"/>
  <c r="L13" i="2"/>
  <c r="L681" i="2" s="1"/>
  <c r="M8" i="2"/>
  <c r="M13" i="2"/>
  <c r="M11" i="9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/>
  <c r="N13" i="2"/>
  <c r="N11" i="9" s="1"/>
  <c r="N209" i="2"/>
  <c r="N209" i="9" s="1"/>
  <c r="O8" i="2"/>
  <c r="O130" i="2"/>
  <c r="O130" i="9" s="1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28" i="2"/>
  <c r="P128" i="9" s="1"/>
  <c r="P144" i="2"/>
  <c r="P144" i="9"/>
  <c r="P153" i="2"/>
  <c r="P153" i="9" s="1"/>
  <c r="P156" i="2"/>
  <c r="P156" i="9"/>
  <c r="P168" i="2"/>
  <c r="P168" i="9" s="1"/>
  <c r="P188" i="2"/>
  <c r="P188" i="9"/>
  <c r="P194" i="2"/>
  <c r="P194" i="9" s="1"/>
  <c r="P296" i="2"/>
  <c r="P296" i="9"/>
  <c r="Q13" i="2"/>
  <c r="Q681" i="2" s="1"/>
  <c r="Q140" i="2"/>
  <c r="Q140" i="9"/>
  <c r="R8" i="2"/>
  <c r="R13" i="2" s="1"/>
  <c r="R681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/>
  <c r="S157" i="2"/>
  <c r="S157" i="9" s="1"/>
  <c r="S158" i="2"/>
  <c r="S158" i="9"/>
  <c r="S159" i="2"/>
  <c r="S159" i="9" s="1"/>
  <c r="S219" i="2"/>
  <c r="S219" i="9"/>
  <c r="S234" i="2"/>
  <c r="S234" i="9" s="1"/>
  <c r="T5" i="2"/>
  <c r="T8" i="2"/>
  <c r="T176" i="2"/>
  <c r="T176" i="9" s="1"/>
  <c r="T178" i="2"/>
  <c r="T178" i="9"/>
  <c r="T187" i="2"/>
  <c r="T187" i="9" s="1"/>
  <c r="T197" i="2"/>
  <c r="T197" i="9"/>
  <c r="T203" i="2"/>
  <c r="T203" i="9" s="1"/>
  <c r="T206" i="2"/>
  <c r="T206" i="9"/>
  <c r="T226" i="2"/>
  <c r="T226" i="9" s="1"/>
  <c r="T245" i="2"/>
  <c r="T245" i="9"/>
  <c r="T310" i="2"/>
  <c r="T310" i="9" s="1"/>
  <c r="T312" i="2"/>
  <c r="T312" i="9"/>
  <c r="T314" i="2"/>
  <c r="T314" i="9" s="1"/>
  <c r="T318" i="2"/>
  <c r="T318" i="9"/>
  <c r="T330" i="2"/>
  <c r="T330" i="9" s="1"/>
  <c r="T333" i="2"/>
  <c r="T333" i="9"/>
  <c r="T335" i="2"/>
  <c r="T335" i="9" s="1"/>
  <c r="T347" i="2"/>
  <c r="T347" i="9"/>
  <c r="T353" i="2"/>
  <c r="T353" i="9" s="1"/>
  <c r="T365" i="2"/>
  <c r="T365" i="9"/>
  <c r="T375" i="2"/>
  <c r="T375" i="9" s="1"/>
  <c r="T376" i="2"/>
  <c r="T376" i="9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/>
  <c r="T410" i="2"/>
  <c r="T410" i="9" s="1"/>
  <c r="T411" i="2"/>
  <c r="T411" i="9"/>
  <c r="T415" i="2"/>
  <c r="T415" i="9" s="1"/>
  <c r="T434" i="2"/>
  <c r="T434" i="9"/>
  <c r="T435" i="2"/>
  <c r="T435" i="9" s="1"/>
  <c r="T438" i="2"/>
  <c r="T438" i="9"/>
  <c r="T439" i="2"/>
  <c r="T439" i="9" s="1"/>
  <c r="T440" i="2"/>
  <c r="T440" i="9"/>
  <c r="T446" i="2"/>
  <c r="T446" i="9" s="1"/>
  <c r="T447" i="2"/>
  <c r="T447" i="9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/>
  <c r="T483" i="2"/>
  <c r="T483" i="9" s="1"/>
  <c r="T484" i="2"/>
  <c r="T484" i="9"/>
  <c r="T485" i="2"/>
  <c r="T485" i="9" s="1"/>
  <c r="T488" i="2"/>
  <c r="T488" i="9"/>
  <c r="T493" i="2"/>
  <c r="T493" i="9" s="1"/>
  <c r="T528" i="2"/>
  <c r="T528" i="9"/>
  <c r="U8" i="2"/>
  <c r="U13" i="2" s="1"/>
  <c r="U11" i="9" s="1"/>
  <c r="U155" i="2"/>
  <c r="U155" i="9" s="1"/>
  <c r="U165" i="2"/>
  <c r="U166" i="2"/>
  <c r="U166" i="9" s="1"/>
  <c r="U169" i="2"/>
  <c r="U169" i="9" s="1"/>
  <c r="U170" i="2"/>
  <c r="U170" i="9" s="1"/>
  <c r="U171" i="2"/>
  <c r="U171" i="9" s="1"/>
  <c r="U177" i="2"/>
  <c r="U177" i="9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/>
  <c r="U210" i="2"/>
  <c r="U210" i="9" s="1"/>
  <c r="U215" i="2"/>
  <c r="U215" i="9" s="1"/>
  <c r="U220" i="2"/>
  <c r="U220" i="9" s="1"/>
  <c r="U221" i="2"/>
  <c r="U221" i="9"/>
  <c r="V13" i="2"/>
  <c r="V11" i="9" s="1"/>
  <c r="V195" i="2"/>
  <c r="V195" i="9"/>
  <c r="V229" i="2"/>
  <c r="V229" i="9" s="1"/>
  <c r="W8" i="2"/>
  <c r="W13" i="2"/>
  <c r="W233" i="2"/>
  <c r="W233" i="9" s="1"/>
  <c r="W271" i="2"/>
  <c r="W271" i="9" s="1"/>
  <c r="X8" i="2"/>
  <c r="X13" i="2" s="1"/>
  <c r="X225" i="2"/>
  <c r="X225" i="9"/>
  <c r="X249" i="2"/>
  <c r="X249" i="9" s="1"/>
  <c r="X261" i="2"/>
  <c r="X261" i="9" s="1"/>
  <c r="X276" i="2"/>
  <c r="X276" i="9" s="1"/>
  <c r="X284" i="2"/>
  <c r="X284" i="9"/>
  <c r="X307" i="2"/>
  <c r="X307" i="9" s="1"/>
  <c r="X308" i="2"/>
  <c r="X308" i="9" s="1"/>
  <c r="Y5" i="2"/>
  <c r="Y8" i="2"/>
  <c r="Y248" i="2"/>
  <c r="Y248" i="9" s="1"/>
  <c r="Y254" i="2"/>
  <c r="Y254" i="9" s="1"/>
  <c r="Y268" i="2"/>
  <c r="Y268" i="9" s="1"/>
  <c r="Y270" i="2"/>
  <c r="Y270" i="9" s="1"/>
  <c r="Y277" i="2"/>
  <c r="Y277" i="9"/>
  <c r="Y278" i="2"/>
  <c r="Y278" i="9" s="1"/>
  <c r="Y283" i="2"/>
  <c r="Y283" i="9"/>
  <c r="Z5" i="2"/>
  <c r="Z13" i="2" s="1"/>
  <c r="Z8" i="2"/>
  <c r="Z211" i="2"/>
  <c r="Z211" i="9"/>
  <c r="Z218" i="2"/>
  <c r="Z218" i="9" s="1"/>
  <c r="Z236" i="2"/>
  <c r="Z236" i="9" s="1"/>
  <c r="Z244" i="2"/>
  <c r="Z244" i="9" s="1"/>
  <c r="Z250" i="2"/>
  <c r="Z250" i="9"/>
  <c r="Z256" i="2"/>
  <c r="Z256" i="9" s="1"/>
  <c r="Z260" i="2"/>
  <c r="Z260" i="9"/>
  <c r="Z263" i="2"/>
  <c r="Z263" i="9" s="1"/>
  <c r="Z264" i="2"/>
  <c r="Z264" i="9"/>
  <c r="Z267" i="2"/>
  <c r="Z267" i="9" s="1"/>
  <c r="Z269" i="2"/>
  <c r="Z269" i="9" s="1"/>
  <c r="Z285" i="2"/>
  <c r="Z285" i="9" s="1"/>
  <c r="Z293" i="2"/>
  <c r="Z293" i="9"/>
  <c r="Z299" i="2"/>
  <c r="Z299" i="9" s="1"/>
  <c r="Z325" i="2"/>
  <c r="Z325" i="9" s="1"/>
  <c r="AA8" i="2"/>
  <c r="AA13" i="2" s="1"/>
  <c r="AA11" i="9" s="1"/>
  <c r="AA246" i="2"/>
  <c r="AA246" i="9" s="1"/>
  <c r="AA253" i="2"/>
  <c r="AA253" i="9"/>
  <c r="AA282" i="2"/>
  <c r="AA282" i="9" s="1"/>
  <c r="AA317" i="2"/>
  <c r="AA317" i="9"/>
  <c r="AA346" i="2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262" i="2"/>
  <c r="AB262" i="9"/>
  <c r="AC13" i="2"/>
  <c r="AC11" i="9" s="1"/>
  <c r="AD8" i="2"/>
  <c r="AD13" i="2"/>
  <c r="AD11" i="9"/>
  <c r="AD320" i="2"/>
  <c r="AD320" i="9" s="1"/>
  <c r="AD321" i="2"/>
  <c r="AD321" i="9" s="1"/>
  <c r="AD343" i="2"/>
  <c r="AD343" i="9" s="1"/>
  <c r="AD368" i="2"/>
  <c r="AD368" i="9" s="1"/>
  <c r="AD373" i="2"/>
  <c r="AD373" i="9" s="1"/>
  <c r="AD382" i="2"/>
  <c r="AD382" i="9"/>
  <c r="AD383" i="2"/>
  <c r="AD383" i="9" s="1"/>
  <c r="AD386" i="2"/>
  <c r="AD386" i="9"/>
  <c r="AD388" i="2"/>
  <c r="AD388" i="9" s="1"/>
  <c r="AD400" i="2"/>
  <c r="AD400" i="9" s="1"/>
  <c r="AD401" i="2"/>
  <c r="AD401" i="9" s="1"/>
  <c r="AD406" i="2"/>
  <c r="AD406" i="9"/>
  <c r="AD413" i="2"/>
  <c r="AD413" i="9" s="1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/>
  <c r="AD432" i="2"/>
  <c r="AD432" i="9" s="1"/>
  <c r="AD453" i="2"/>
  <c r="AD453" i="9" s="1"/>
  <c r="AD455" i="2"/>
  <c r="AD455" i="9" s="1"/>
  <c r="AD461" i="2"/>
  <c r="AD461" i="9"/>
  <c r="AD465" i="2"/>
  <c r="AD465" i="9" s="1"/>
  <c r="AE8" i="2"/>
  <c r="AE13" i="2" s="1"/>
  <c r="AE11" i="9"/>
  <c r="AE390" i="2"/>
  <c r="AE407" i="2"/>
  <c r="AE407" i="9" s="1"/>
  <c r="AE423" i="2"/>
  <c r="AE423" i="9" s="1"/>
  <c r="AE433" i="2"/>
  <c r="AE441" i="2"/>
  <c r="AE441" i="9" s="1"/>
  <c r="AE521" i="2"/>
  <c r="AE521" i="9"/>
  <c r="AF8" i="2"/>
  <c r="AF251" i="2"/>
  <c r="AF251" i="9"/>
  <c r="AF255" i="2"/>
  <c r="AF255" i="9" s="1"/>
  <c r="AF265" i="2"/>
  <c r="AF265" i="9"/>
  <c r="AF274" i="2"/>
  <c r="AF274" i="9" s="1"/>
  <c r="AF280" i="2"/>
  <c r="AF280" i="9"/>
  <c r="AF289" i="2"/>
  <c r="AF289" i="9" s="1"/>
  <c r="AF294" i="2"/>
  <c r="AF294" i="9"/>
  <c r="AF300" i="2"/>
  <c r="AF300" i="9" s="1"/>
  <c r="AG13" i="2"/>
  <c r="AG11" i="9"/>
  <c r="AH8" i="2"/>
  <c r="AH13" i="2" s="1"/>
  <c r="AH311" i="2"/>
  <c r="AH311" i="9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 s="1"/>
  <c r="AI11" i="9" s="1"/>
  <c r="AI332" i="2"/>
  <c r="AI332" i="9"/>
  <c r="AI336" i="2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 s="1"/>
  <c r="AJ8" i="2"/>
  <c r="AJ328" i="2"/>
  <c r="AJ328" i="9"/>
  <c r="AJ355" i="2"/>
  <c r="AJ355" i="9"/>
  <c r="AJ381" i="2"/>
  <c r="AJ381" i="9"/>
  <c r="AJ402" i="2"/>
  <c r="AJ402" i="9"/>
  <c r="AJ414" i="2"/>
  <c r="AJ414" i="9"/>
  <c r="AK5" i="2"/>
  <c r="AK13" i="2"/>
  <c r="AK11" i="9" s="1"/>
  <c r="AK427" i="2"/>
  <c r="AK443" i="2"/>
  <c r="AK443" i="9" s="1"/>
  <c r="AL5" i="2"/>
  <c r="AL13" i="2"/>
  <c r="AL409" i="2"/>
  <c r="AL473" i="2"/>
  <c r="AL473" i="9"/>
  <c r="AM13" i="2"/>
  <c r="AM473" i="2"/>
  <c r="AM473" i="9"/>
  <c r="AN480" i="2"/>
  <c r="AP468" i="2"/>
  <c r="AP468" i="9"/>
  <c r="AP469" i="2"/>
  <c r="AP469" i="9" s="1"/>
  <c r="AP487" i="2"/>
  <c r="AP487" i="9"/>
  <c r="AP489" i="2"/>
  <c r="AP489" i="9" s="1"/>
  <c r="AP496" i="2"/>
  <c r="AP496" i="9"/>
  <c r="AP525" i="2"/>
  <c r="AP525" i="9" s="1"/>
  <c r="AQ474" i="2"/>
  <c r="AQ474" i="9"/>
  <c r="AQ490" i="2"/>
  <c r="AQ490" i="9" s="1"/>
  <c r="AQ509" i="2"/>
  <c r="AQ509" i="9"/>
  <c r="AQ531" i="2"/>
  <c r="AQ531" i="9" s="1"/>
  <c r="AR474" i="2"/>
  <c r="AR474" i="9"/>
  <c r="AR475" i="2"/>
  <c r="AR475" i="9" s="1"/>
  <c r="AR477" i="2"/>
  <c r="AR477" i="9"/>
  <c r="AR491" i="2"/>
  <c r="AR491" i="9" s="1"/>
  <c r="AR497" i="2"/>
  <c r="AR497" i="9"/>
  <c r="AR506" i="2"/>
  <c r="AR507" i="2"/>
  <c r="AR507" i="9"/>
  <c r="AR511" i="2"/>
  <c r="AR511" i="9" s="1"/>
  <c r="AR516" i="2"/>
  <c r="AR516" i="9"/>
  <c r="AS13" i="2"/>
  <c r="AS510" i="2"/>
  <c r="AS510" i="9"/>
  <c r="AS515" i="2"/>
  <c r="AS515" i="9" s="1"/>
  <c r="AT505" i="2"/>
  <c r="AT505" i="9"/>
  <c r="AT540" i="2"/>
  <c r="AT540" i="9" s="1"/>
  <c r="AT549" i="2"/>
  <c r="AT549" i="9"/>
  <c r="AU526" i="2"/>
  <c r="AU526" i="9" s="1"/>
  <c r="AU527" i="2"/>
  <c r="AU527" i="9"/>
  <c r="AU532" i="2"/>
  <c r="AU532" i="9" s="1"/>
  <c r="AV546" i="2"/>
  <c r="AV546" i="9"/>
  <c r="AW13" i="2"/>
  <c r="AW11" i="9" s="1"/>
  <c r="BM688" i="2"/>
  <c r="BL15" i="2"/>
  <c r="BL16" i="2" s="1"/>
  <c r="BN89" i="2"/>
  <c r="BM94" i="2"/>
  <c r="BN94" i="2" s="1"/>
  <c r="BN100" i="2"/>
  <c r="BN107" i="2"/>
  <c r="BN110" i="2"/>
  <c r="BM116" i="2"/>
  <c r="BN116" i="2"/>
  <c r="BM122" i="2"/>
  <c r="BN122" i="2" s="1"/>
  <c r="BN133" i="2"/>
  <c r="BM136" i="2"/>
  <c r="BN136" i="2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691" i="2" s="1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693" i="2" s="1"/>
  <c r="BO700" i="2" s="1"/>
  <c r="BK15" i="2"/>
  <c r="BK16" i="2" s="1"/>
  <c r="BK17" i="2" s="1"/>
  <c r="BK18" i="2" s="1"/>
  <c r="BK19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P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K682" i="2"/>
  <c r="BN692" i="2"/>
  <c r="BP692" i="2"/>
  <c r="BO692" i="2"/>
  <c r="BO699" i="2" s="1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91" i="2"/>
  <c r="BO691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Z5" i="9"/>
  <c r="Y5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P690" i="2"/>
  <c r="BO697" i="2" s="1"/>
  <c r="BO690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O689" i="2"/>
  <c r="BP689" i="2"/>
  <c r="BS150" i="2"/>
  <c r="BM689" i="2"/>
  <c r="S7" i="9"/>
  <c r="S4" i="9"/>
  <c r="N4" i="9"/>
  <c r="BR684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687" i="2"/>
  <c r="BN688" i="2"/>
  <c r="BP688" i="2"/>
  <c r="BO688" i="2"/>
  <c r="BP687" i="2"/>
  <c r="BO687" i="2"/>
  <c r="BM687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W681" i="2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7" i="9"/>
  <c r="AZ586" i="9"/>
  <c r="AZ584" i="9"/>
  <c r="AZ582" i="9"/>
  <c r="AZ583" i="9"/>
  <c r="AZ585" i="9"/>
  <c r="AZ594" i="9"/>
  <c r="AZ593" i="9"/>
  <c r="AZ591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D11" i="9"/>
  <c r="AG681" i="2"/>
  <c r="V681" i="2"/>
  <c r="AH11" i="9"/>
  <c r="W5" i="9"/>
  <c r="AH5" i="9"/>
  <c r="N681" i="2"/>
  <c r="AC681" i="2"/>
  <c r="S13" i="2"/>
  <c r="AP13" i="2"/>
  <c r="BC681" i="2"/>
  <c r="BO698" i="2"/>
  <c r="K681" i="2"/>
  <c r="AV13" i="2"/>
  <c r="AV681" i="2" s="1"/>
  <c r="AR4" i="9"/>
  <c r="BB11" i="9"/>
  <c r="J681" i="2"/>
  <c r="X5" i="9"/>
  <c r="T13" i="2"/>
  <c r="B681" i="2"/>
  <c r="E681" i="2"/>
  <c r="G109" i="9"/>
  <c r="AY555" i="9"/>
  <c r="AM681" i="2"/>
  <c r="AM11" i="9"/>
  <c r="X11" i="9"/>
  <c r="X681" i="2"/>
  <c r="W11" i="9"/>
  <c r="W681" i="2"/>
  <c r="AU4" i="9"/>
  <c r="AU13" i="2"/>
  <c r="AU681" i="2" s="1"/>
  <c r="C681" i="2"/>
  <c r="C11" i="9"/>
  <c r="AQ13" i="2"/>
  <c r="AQ4" i="9"/>
  <c r="AZ681" i="2"/>
  <c r="AZ11" i="9"/>
  <c r="AE390" i="9"/>
  <c r="F77" i="9"/>
  <c r="F681" i="2"/>
  <c r="AJ13" i="2"/>
  <c r="R11" i="9"/>
  <c r="H104" i="9"/>
  <c r="H681" i="2"/>
  <c r="AL409" i="9"/>
  <c r="AN4" i="9"/>
  <c r="AN13" i="2"/>
  <c r="AN11" i="9" s="1"/>
  <c r="I681" i="2"/>
  <c r="AT13" i="2"/>
  <c r="AT11" i="9" s="1"/>
  <c r="AT4" i="9"/>
  <c r="T11" i="9"/>
  <c r="T681" i="2"/>
  <c r="S11" i="9"/>
  <c r="S681" i="2"/>
  <c r="AV11" i="9"/>
  <c r="AP681" i="2"/>
  <c r="AP11" i="9"/>
  <c r="AT681" i="2"/>
  <c r="Z11" i="9"/>
  <c r="AJ11" i="9"/>
  <c r="AJ681" i="2"/>
  <c r="BA681" i="2" l="1"/>
  <c r="BA681" i="9"/>
  <c r="AG681" i="9"/>
  <c r="AC681" i="9"/>
  <c r="BC681" i="9"/>
  <c r="AX681" i="9"/>
  <c r="BB681" i="9"/>
  <c r="AJ681" i="9"/>
  <c r="AM681" i="9"/>
  <c r="Z681" i="9"/>
  <c r="V681" i="9"/>
  <c r="AP681" i="9"/>
  <c r="AZ681" i="9"/>
  <c r="AD681" i="9"/>
  <c r="X681" i="9"/>
  <c r="AI681" i="2"/>
  <c r="AI336" i="9"/>
  <c r="AI681" i="9" s="1"/>
  <c r="W681" i="9"/>
  <c r="AD681" i="2"/>
  <c r="BQ15" i="2"/>
  <c r="BK20" i="2"/>
  <c r="AQ11" i="9"/>
  <c r="AQ681" i="9" s="1"/>
  <c r="AQ681" i="2"/>
  <c r="BL17" i="2"/>
  <c r="BQ16" i="2"/>
  <c r="AR506" i="9"/>
  <c r="AR681" i="9" s="1"/>
  <c r="AR681" i="2"/>
  <c r="AN480" i="9"/>
  <c r="AN681" i="9" s="1"/>
  <c r="AN681" i="2"/>
  <c r="AE433" i="9"/>
  <c r="AE681" i="9" s="1"/>
  <c r="AE681" i="2"/>
  <c r="AB11" i="9"/>
  <c r="AB681" i="9" s="1"/>
  <c r="AB681" i="2"/>
  <c r="AA346" i="9"/>
  <c r="AA681" i="9" s="1"/>
  <c r="AA681" i="2"/>
  <c r="Y4" i="9"/>
  <c r="Y13" i="2"/>
  <c r="U165" i="9"/>
  <c r="U681" i="9" s="1"/>
  <c r="U681" i="2"/>
  <c r="T681" i="9"/>
  <c r="T682" i="9" s="1"/>
  <c r="AY564" i="9"/>
  <c r="AY681" i="9" s="1"/>
  <c r="AY681" i="2"/>
  <c r="N681" i="9"/>
  <c r="M681" i="9"/>
  <c r="K681" i="9"/>
  <c r="K682" i="9" s="1"/>
  <c r="J681" i="9"/>
  <c r="J682" i="9" s="1"/>
  <c r="I681" i="9"/>
  <c r="I682" i="9" s="1"/>
  <c r="H681" i="9"/>
  <c r="H682" i="9" s="1"/>
  <c r="E681" i="9"/>
  <c r="E682" i="9" s="1"/>
  <c r="D681" i="9"/>
  <c r="D682" i="9" s="1"/>
  <c r="B681" i="9"/>
  <c r="AW681" i="9"/>
  <c r="S681" i="9"/>
  <c r="S682" i="9" s="1"/>
  <c r="C681" i="9"/>
  <c r="C682" i="9" s="1"/>
  <c r="AU11" i="9"/>
  <c r="AU681" i="9" s="1"/>
  <c r="AT681" i="9"/>
  <c r="M681" i="2"/>
  <c r="R681" i="9"/>
  <c r="R682" i="9" s="1"/>
  <c r="AH681" i="9"/>
  <c r="AV681" i="9"/>
  <c r="BM690" i="2"/>
  <c r="BN693" i="2"/>
  <c r="AL681" i="2"/>
  <c r="AL11" i="9"/>
  <c r="AL681" i="9" s="1"/>
  <c r="P11" i="9"/>
  <c r="P681" i="9" s="1"/>
  <c r="P682" i="9" s="1"/>
  <c r="P681" i="2"/>
  <c r="G103" i="9"/>
  <c r="G681" i="9" s="1"/>
  <c r="G682" i="9" s="1"/>
  <c r="G681" i="2"/>
  <c r="F681" i="9"/>
  <c r="F682" i="9" s="1"/>
  <c r="AH681" i="2"/>
  <c r="Z681" i="2"/>
  <c r="BM691" i="2"/>
  <c r="BM698" i="2" s="1"/>
  <c r="AS681" i="2"/>
  <c r="AS11" i="9"/>
  <c r="AS681" i="9" s="1"/>
  <c r="AK681" i="2"/>
  <c r="AK427" i="9"/>
  <c r="AK681" i="9" s="1"/>
  <c r="BN690" i="2"/>
  <c r="AF13" i="2"/>
  <c r="AF5" i="9"/>
  <c r="BN689" i="2"/>
  <c r="BM696" i="2" s="1"/>
  <c r="O13" i="2"/>
  <c r="O5" i="9"/>
  <c r="BO696" i="2"/>
  <c r="BM693" i="2"/>
  <c r="BM700" i="2" s="1"/>
  <c r="BM692" i="2"/>
  <c r="BM699" i="2" s="1"/>
  <c r="Q11" i="9"/>
  <c r="Q681" i="9" s="1"/>
  <c r="Q682" i="9" s="1"/>
  <c r="L11" i="9"/>
  <c r="L681" i="9" s="1"/>
  <c r="L682" i="9" s="1"/>
  <c r="AO681" i="9"/>
  <c r="BE11" i="9"/>
  <c r="BE681" i="9" s="1"/>
  <c r="BD11" i="9"/>
  <c r="BD681" i="9" s="1"/>
  <c r="AO681" i="2"/>
  <c r="AF681" i="2" l="1"/>
  <c r="AF11" i="9"/>
  <c r="AF681" i="9" s="1"/>
  <c r="Y11" i="9"/>
  <c r="Y681" i="9" s="1"/>
  <c r="Y681" i="2"/>
  <c r="O681" i="2"/>
  <c r="BF682" i="2" s="1"/>
  <c r="O11" i="9"/>
  <c r="O681" i="9" s="1"/>
  <c r="O682" i="9" s="1"/>
  <c r="BM697" i="2"/>
  <c r="M682" i="9"/>
  <c r="BL18" i="2"/>
  <c r="BQ17" i="2"/>
  <c r="B682" i="9"/>
  <c r="U682" i="9"/>
  <c r="BK21" i="2"/>
  <c r="BL19" i="2" l="1"/>
  <c r="BQ18" i="2"/>
  <c r="BK22" i="2"/>
  <c r="BE682" i="9"/>
  <c r="BK23" i="2" l="1"/>
  <c r="BL682" i="2"/>
  <c r="BQ682" i="2"/>
  <c r="BL20" i="2"/>
  <c r="BQ19" i="2"/>
  <c r="BG682" i="2"/>
  <c r="BR682" i="2" l="1"/>
  <c r="BK24" i="2"/>
  <c r="BL21" i="2"/>
  <c r="BQ20" i="2"/>
  <c r="BL22" i="2" l="1"/>
  <c r="BQ21" i="2"/>
  <c r="BK25" i="2"/>
  <c r="BK26" i="2" l="1"/>
  <c r="BL23" i="2"/>
  <c r="BQ22" i="2"/>
  <c r="BL24" i="2" l="1"/>
  <c r="BQ23" i="2"/>
  <c r="BK27" i="2"/>
  <c r="BK28" i="2" l="1"/>
  <c r="BL25" i="2"/>
  <c r="BQ24" i="2"/>
  <c r="BL26" i="2" l="1"/>
  <c r="BQ25" i="2"/>
  <c r="BK29" i="2"/>
  <c r="BK30" i="2" l="1"/>
  <c r="BL27" i="2"/>
  <c r="BQ26" i="2"/>
  <c r="BL28" i="2" l="1"/>
  <c r="BQ27" i="2"/>
  <c r="BK31" i="2"/>
  <c r="BK32" i="2" l="1"/>
  <c r="BL29" i="2"/>
  <c r="BQ28" i="2"/>
  <c r="BL30" i="2" l="1"/>
  <c r="BQ29" i="2"/>
  <c r="BK33" i="2"/>
  <c r="BK34" i="2" l="1"/>
  <c r="BL31" i="2"/>
  <c r="BQ30" i="2"/>
  <c r="BL32" i="2" l="1"/>
  <c r="BQ31" i="2"/>
  <c r="BK35" i="2"/>
  <c r="BK36" i="2" l="1"/>
  <c r="BL33" i="2"/>
  <c r="BQ32" i="2"/>
  <c r="BL34" i="2" l="1"/>
  <c r="BQ33" i="2"/>
  <c r="BK37" i="2"/>
  <c r="BK38" i="2" l="1"/>
  <c r="BL35" i="2"/>
  <c r="BQ34" i="2"/>
  <c r="BL36" i="2" l="1"/>
  <c r="BQ35" i="2"/>
  <c r="BK39" i="2"/>
  <c r="BK40" i="2" l="1"/>
  <c r="BL37" i="2"/>
  <c r="BQ36" i="2"/>
  <c r="BL38" i="2" l="1"/>
  <c r="BQ37" i="2"/>
  <c r="BK41" i="2"/>
  <c r="BK42" i="2" l="1"/>
  <c r="BL39" i="2"/>
  <c r="BQ38" i="2"/>
  <c r="BL40" i="2" l="1"/>
  <c r="BQ39" i="2"/>
  <c r="BK43" i="2"/>
  <c r="BK44" i="2" l="1"/>
  <c r="BL41" i="2"/>
  <c r="BQ40" i="2"/>
  <c r="BL42" i="2" l="1"/>
  <c r="BQ41" i="2"/>
  <c r="BK45" i="2"/>
  <c r="BK46" i="2" l="1"/>
  <c r="BL43" i="2"/>
  <c r="BQ42" i="2"/>
  <c r="BL44" i="2" l="1"/>
  <c r="BQ43" i="2"/>
  <c r="BK47" i="2"/>
  <c r="BK48" i="2" l="1"/>
  <c r="BL45" i="2"/>
  <c r="BQ44" i="2"/>
  <c r="BL46" i="2" l="1"/>
  <c r="BQ45" i="2"/>
  <c r="BK49" i="2"/>
  <c r="BK50" i="2" l="1"/>
  <c r="BL47" i="2"/>
  <c r="BQ46" i="2"/>
  <c r="BL48" i="2" l="1"/>
  <c r="BQ47" i="2"/>
  <c r="BK51" i="2"/>
  <c r="BK52" i="2" l="1"/>
  <c r="BL49" i="2"/>
  <c r="BQ48" i="2"/>
  <c r="BL50" i="2" l="1"/>
  <c r="BQ49" i="2"/>
  <c r="BK53" i="2"/>
  <c r="BK54" i="2" l="1"/>
  <c r="BL51" i="2"/>
  <c r="BQ50" i="2"/>
  <c r="BL52" i="2" l="1"/>
  <c r="BQ51" i="2"/>
  <c r="BK55" i="2"/>
  <c r="BK56" i="2" l="1"/>
  <c r="BL53" i="2"/>
  <c r="BQ52" i="2"/>
  <c r="BL54" i="2" l="1"/>
  <c r="BQ53" i="2"/>
  <c r="BK57" i="2"/>
  <c r="BK58" i="2" l="1"/>
  <c r="BL55" i="2"/>
  <c r="BQ54" i="2"/>
  <c r="BL56" i="2" l="1"/>
  <c r="BQ55" i="2"/>
  <c r="BK59" i="2"/>
  <c r="BK60" i="2" l="1"/>
  <c r="BL57" i="2"/>
  <c r="BQ56" i="2"/>
  <c r="BL58" i="2" l="1"/>
  <c r="BQ57" i="2"/>
  <c r="BK61" i="2"/>
  <c r="BK62" i="2" l="1"/>
  <c r="BL59" i="2"/>
  <c r="BQ58" i="2"/>
  <c r="BL60" i="2" l="1"/>
  <c r="BQ59" i="2"/>
  <c r="BK63" i="2"/>
  <c r="BK64" i="2" l="1"/>
  <c r="BL61" i="2"/>
  <c r="BQ60" i="2"/>
  <c r="BL62" i="2" l="1"/>
  <c r="BQ61" i="2"/>
  <c r="BK65" i="2"/>
  <c r="BK66" i="2" l="1"/>
  <c r="BL63" i="2"/>
  <c r="BQ62" i="2"/>
  <c r="BL64" i="2" l="1"/>
  <c r="BQ63" i="2"/>
  <c r="BK67" i="2"/>
  <c r="BK68" i="2" l="1"/>
  <c r="BL65" i="2"/>
  <c r="BQ64" i="2"/>
  <c r="BL66" i="2" l="1"/>
  <c r="BQ65" i="2"/>
  <c r="BK69" i="2"/>
  <c r="BK70" i="2" l="1"/>
  <c r="BL67" i="2"/>
  <c r="BQ66" i="2"/>
  <c r="BL68" i="2" l="1"/>
  <c r="BQ67" i="2"/>
  <c r="BK71" i="2"/>
  <c r="BK72" i="2" l="1"/>
  <c r="BL69" i="2"/>
  <c r="BQ68" i="2"/>
  <c r="BL70" i="2" l="1"/>
  <c r="BQ69" i="2"/>
  <c r="BK73" i="2"/>
  <c r="BK74" i="2" l="1"/>
  <c r="BL71" i="2"/>
  <c r="BQ70" i="2"/>
  <c r="BL72" i="2" l="1"/>
  <c r="BQ71" i="2"/>
  <c r="BK75" i="2"/>
  <c r="BK76" i="2" l="1"/>
  <c r="BL73" i="2"/>
  <c r="BQ72" i="2"/>
  <c r="BL74" i="2" l="1"/>
  <c r="BQ73" i="2"/>
  <c r="BK77" i="2"/>
  <c r="BK78" i="2" l="1"/>
  <c r="BL75" i="2"/>
  <c r="BQ74" i="2"/>
  <c r="BL76" i="2" l="1"/>
  <c r="BQ75" i="2"/>
  <c r="BK79" i="2"/>
  <c r="BK80" i="2" l="1"/>
  <c r="BL77" i="2"/>
  <c r="BQ76" i="2"/>
  <c r="BL78" i="2" l="1"/>
  <c r="BQ77" i="2"/>
  <c r="BK81" i="2"/>
  <c r="BK82" i="2" l="1"/>
  <c r="BL79" i="2"/>
  <c r="BQ78" i="2"/>
  <c r="BL80" i="2" l="1"/>
  <c r="BQ79" i="2"/>
  <c r="BK83" i="2"/>
  <c r="BK84" i="2" l="1"/>
  <c r="BL81" i="2"/>
  <c r="BQ80" i="2"/>
  <c r="BL82" i="2" l="1"/>
  <c r="BQ81" i="2"/>
  <c r="BK85" i="2"/>
  <c r="BK86" i="2" l="1"/>
  <c r="BL83" i="2"/>
  <c r="BQ82" i="2"/>
  <c r="BL84" i="2" l="1"/>
  <c r="BQ83" i="2"/>
  <c r="BK87" i="2"/>
  <c r="BK88" i="2" l="1"/>
  <c r="BL85" i="2"/>
  <c r="BQ84" i="2"/>
  <c r="BL86" i="2" l="1"/>
  <c r="BQ85" i="2"/>
  <c r="BK89" i="2"/>
  <c r="BK90" i="2" l="1"/>
  <c r="BL87" i="2"/>
  <c r="BQ86" i="2"/>
  <c r="BL88" i="2" l="1"/>
  <c r="BQ87" i="2"/>
  <c r="BK91" i="2"/>
  <c r="BK92" i="2" l="1"/>
  <c r="BL89" i="2"/>
  <c r="BQ88" i="2"/>
  <c r="BL90" i="2" l="1"/>
  <c r="BQ89" i="2"/>
  <c r="BK93" i="2"/>
  <c r="BK94" i="2" l="1"/>
  <c r="BL91" i="2"/>
  <c r="BQ90" i="2"/>
  <c r="BL92" i="2" l="1"/>
  <c r="BQ91" i="2"/>
  <c r="BK95" i="2"/>
  <c r="BK96" i="2" l="1"/>
  <c r="BL93" i="2"/>
  <c r="BQ92" i="2"/>
  <c r="BL94" i="2" l="1"/>
  <c r="BQ93" i="2"/>
  <c r="BK97" i="2"/>
  <c r="BK98" i="2" l="1"/>
  <c r="BL95" i="2"/>
  <c r="BQ94" i="2"/>
  <c r="BL96" i="2" l="1"/>
  <c r="BQ95" i="2"/>
  <c r="BK99" i="2"/>
  <c r="BK100" i="2" l="1"/>
  <c r="BL97" i="2"/>
  <c r="BQ96" i="2"/>
  <c r="BL98" i="2" l="1"/>
  <c r="BQ97" i="2"/>
  <c r="BK101" i="2"/>
  <c r="BK102" i="2" l="1"/>
  <c r="BL99" i="2"/>
  <c r="BQ98" i="2"/>
  <c r="BL100" i="2" l="1"/>
  <c r="BQ99" i="2"/>
  <c r="BK103" i="2"/>
  <c r="BK104" i="2" l="1"/>
  <c r="BL101" i="2"/>
  <c r="BQ100" i="2"/>
  <c r="BL102" i="2" l="1"/>
  <c r="BQ101" i="2"/>
  <c r="BK105" i="2"/>
  <c r="BK106" i="2" l="1"/>
  <c r="BL103" i="2"/>
  <c r="BQ102" i="2"/>
  <c r="BL104" i="2" l="1"/>
  <c r="BQ103" i="2"/>
  <c r="BK107" i="2"/>
  <c r="BK108" i="2" l="1"/>
  <c r="BL105" i="2"/>
  <c r="BQ104" i="2"/>
  <c r="BL106" i="2" l="1"/>
  <c r="BQ105" i="2"/>
  <c r="BK109" i="2"/>
  <c r="BK110" i="2" l="1"/>
  <c r="BL107" i="2"/>
  <c r="BQ106" i="2"/>
  <c r="BL108" i="2" l="1"/>
  <c r="BQ107" i="2"/>
  <c r="BK111" i="2"/>
  <c r="BK112" i="2" l="1"/>
  <c r="BL109" i="2"/>
  <c r="BQ108" i="2"/>
  <c r="BK113" i="2" l="1"/>
  <c r="BL110" i="2"/>
  <c r="BQ109" i="2"/>
  <c r="BL111" i="2" l="1"/>
  <c r="BQ110" i="2"/>
  <c r="BK114" i="2"/>
  <c r="BL112" i="2" l="1"/>
  <c r="BQ111" i="2"/>
  <c r="BK115" i="2"/>
  <c r="BK116" i="2" l="1"/>
  <c r="BL113" i="2"/>
  <c r="BQ112" i="2"/>
  <c r="BL114" i="2" l="1"/>
  <c r="BQ113" i="2"/>
  <c r="BK117" i="2"/>
  <c r="BK118" i="2" l="1"/>
  <c r="BL115" i="2"/>
  <c r="BQ114" i="2"/>
  <c r="BL116" i="2" l="1"/>
  <c r="BQ115" i="2"/>
  <c r="BK119" i="2"/>
  <c r="BK120" i="2" l="1"/>
  <c r="BL117" i="2"/>
  <c r="BQ116" i="2"/>
  <c r="BL118" i="2" l="1"/>
  <c r="BQ117" i="2"/>
  <c r="BK121" i="2"/>
  <c r="BL119" i="2" l="1"/>
  <c r="BQ118" i="2"/>
  <c r="BK122" i="2"/>
  <c r="BL120" i="2" l="1"/>
  <c r="BQ119" i="2"/>
  <c r="BK123" i="2"/>
  <c r="BL121" i="2" l="1"/>
  <c r="BQ120" i="2"/>
  <c r="BK124" i="2"/>
  <c r="BL122" i="2" l="1"/>
  <c r="BQ121" i="2"/>
  <c r="BK125" i="2"/>
  <c r="BL123" i="2" l="1"/>
  <c r="BQ122" i="2"/>
  <c r="BK126" i="2"/>
  <c r="BL124" i="2" l="1"/>
  <c r="BQ123" i="2"/>
  <c r="BK127" i="2"/>
  <c r="BL125" i="2" l="1"/>
  <c r="BQ124" i="2"/>
  <c r="BK128" i="2"/>
  <c r="BL126" i="2" l="1"/>
  <c r="BQ125" i="2"/>
  <c r="BK129" i="2"/>
  <c r="BL127" i="2" l="1"/>
  <c r="BQ126" i="2"/>
  <c r="BK130" i="2"/>
  <c r="BK131" i="2" l="1"/>
  <c r="BL128" i="2"/>
  <c r="BQ127" i="2"/>
  <c r="BL129" i="2" l="1"/>
  <c r="BQ128" i="2"/>
  <c r="BK132" i="2"/>
  <c r="BK133" i="2" l="1"/>
  <c r="BL130" i="2"/>
  <c r="BQ129" i="2"/>
  <c r="BL131" i="2" l="1"/>
  <c r="BQ130" i="2"/>
  <c r="BK134" i="2"/>
  <c r="BK135" i="2" l="1"/>
  <c r="BL132" i="2"/>
  <c r="BQ131" i="2"/>
  <c r="BL133" i="2" l="1"/>
  <c r="BQ132" i="2"/>
  <c r="BK136" i="2"/>
  <c r="BK137" i="2" l="1"/>
  <c r="BL134" i="2"/>
  <c r="BQ133" i="2"/>
  <c r="BL135" i="2" l="1"/>
  <c r="BQ134" i="2"/>
  <c r="BK138" i="2"/>
  <c r="BK139" i="2" l="1"/>
  <c r="BL136" i="2"/>
  <c r="BQ135" i="2"/>
  <c r="BL137" i="2" l="1"/>
  <c r="BQ136" i="2"/>
  <c r="BK140" i="2"/>
  <c r="BK141" i="2" l="1"/>
  <c r="BL138" i="2"/>
  <c r="BQ137" i="2"/>
  <c r="BL139" i="2" l="1"/>
  <c r="BQ138" i="2"/>
  <c r="BK142" i="2"/>
  <c r="BK143" i="2" l="1"/>
  <c r="BL140" i="2"/>
  <c r="BQ139" i="2"/>
  <c r="BL141" i="2" l="1"/>
  <c r="BQ140" i="2"/>
  <c r="BK144" i="2"/>
  <c r="BK145" i="2" l="1"/>
  <c r="BL142" i="2"/>
  <c r="BQ141" i="2"/>
  <c r="BL143" i="2" l="1"/>
  <c r="BQ142" i="2"/>
  <c r="BK146" i="2"/>
  <c r="BK147" i="2" l="1"/>
  <c r="BL144" i="2"/>
  <c r="BQ143" i="2"/>
  <c r="BL145" i="2" l="1"/>
  <c r="BQ144" i="2"/>
  <c r="BK148" i="2"/>
  <c r="BK149" i="2" l="1"/>
  <c r="BL146" i="2"/>
  <c r="BQ145" i="2"/>
  <c r="BL147" i="2" l="1"/>
  <c r="BQ146" i="2"/>
  <c r="BK150" i="2"/>
  <c r="BK151" i="2" l="1"/>
  <c r="BL148" i="2"/>
  <c r="BQ147" i="2"/>
  <c r="BL149" i="2" l="1"/>
  <c r="BQ148" i="2"/>
  <c r="BK152" i="2"/>
  <c r="BK153" i="2" l="1"/>
  <c r="BL150" i="2"/>
  <c r="BQ149" i="2"/>
  <c r="BL151" i="2" l="1"/>
  <c r="BQ150" i="2"/>
  <c r="BK154" i="2"/>
  <c r="BK155" i="2" l="1"/>
  <c r="BL152" i="2"/>
  <c r="BQ151" i="2"/>
  <c r="BL153" i="2" l="1"/>
  <c r="BQ152" i="2"/>
  <c r="BK156" i="2"/>
  <c r="BK157" i="2" l="1"/>
  <c r="BL154" i="2"/>
  <c r="BQ153" i="2"/>
  <c r="BL155" i="2" l="1"/>
  <c r="BQ154" i="2"/>
  <c r="BK158" i="2"/>
  <c r="BK159" i="2" l="1"/>
  <c r="BL156" i="2"/>
  <c r="BQ155" i="2"/>
  <c r="BL157" i="2" l="1"/>
  <c r="BQ156" i="2"/>
  <c r="BK160" i="2"/>
  <c r="BK161" i="2" l="1"/>
  <c r="BL158" i="2"/>
  <c r="BQ157" i="2"/>
  <c r="BL159" i="2" l="1"/>
  <c r="BQ158" i="2"/>
  <c r="BK162" i="2"/>
  <c r="BK163" i="2" l="1"/>
  <c r="BL160" i="2"/>
  <c r="BQ159" i="2"/>
  <c r="BL161" i="2" l="1"/>
  <c r="BQ160" i="2"/>
  <c r="BK164" i="2"/>
  <c r="BK165" i="2" l="1"/>
  <c r="BL162" i="2"/>
  <c r="BQ161" i="2"/>
  <c r="BL163" i="2" l="1"/>
  <c r="BQ162" i="2"/>
  <c r="BK166" i="2"/>
  <c r="BK167" i="2" l="1"/>
  <c r="BL164" i="2"/>
  <c r="BQ163" i="2"/>
  <c r="BL165" i="2" l="1"/>
  <c r="BQ164" i="2"/>
  <c r="BK168" i="2"/>
  <c r="BK169" i="2" l="1"/>
  <c r="BL166" i="2"/>
  <c r="BQ165" i="2"/>
  <c r="BL167" i="2" l="1"/>
  <c r="BQ166" i="2"/>
  <c r="BK170" i="2"/>
  <c r="BK171" i="2" l="1"/>
  <c r="BL168" i="2"/>
  <c r="BQ167" i="2"/>
  <c r="BL169" i="2" l="1"/>
  <c r="BQ168" i="2"/>
  <c r="BK172" i="2"/>
  <c r="BK173" i="2" l="1"/>
  <c r="BL170" i="2"/>
  <c r="BQ169" i="2"/>
  <c r="BL171" i="2" l="1"/>
  <c r="BQ170" i="2"/>
  <c r="BK174" i="2"/>
  <c r="BK175" i="2" l="1"/>
  <c r="BL172" i="2"/>
  <c r="BQ171" i="2"/>
  <c r="BL173" i="2" l="1"/>
  <c r="BQ172" i="2"/>
  <c r="BK176" i="2"/>
  <c r="BK177" i="2" l="1"/>
  <c r="BL174" i="2"/>
  <c r="BQ173" i="2"/>
  <c r="BL175" i="2" l="1"/>
  <c r="BQ174" i="2"/>
  <c r="BK178" i="2"/>
  <c r="BK179" i="2" l="1"/>
  <c r="BL176" i="2"/>
  <c r="BQ175" i="2"/>
  <c r="BL177" i="2" l="1"/>
  <c r="BQ176" i="2"/>
  <c r="BK180" i="2"/>
  <c r="BK181" i="2" l="1"/>
  <c r="BL178" i="2"/>
  <c r="BQ177" i="2"/>
  <c r="BL179" i="2" l="1"/>
  <c r="BQ178" i="2"/>
  <c r="BK182" i="2"/>
  <c r="BK183" i="2" l="1"/>
  <c r="BL180" i="2"/>
  <c r="BQ179" i="2"/>
  <c r="BL181" i="2" l="1"/>
  <c r="BQ180" i="2"/>
  <c r="BK184" i="2"/>
  <c r="BK185" i="2" l="1"/>
  <c r="BL182" i="2"/>
  <c r="BQ181" i="2"/>
  <c r="BL183" i="2" l="1"/>
  <c r="BQ182" i="2"/>
  <c r="BK186" i="2"/>
  <c r="BK187" i="2" l="1"/>
  <c r="BL184" i="2"/>
  <c r="BQ183" i="2"/>
  <c r="BL185" i="2" l="1"/>
  <c r="BQ184" i="2"/>
  <c r="BK188" i="2"/>
  <c r="BK189" i="2" l="1"/>
  <c r="BL186" i="2"/>
  <c r="BQ185" i="2"/>
  <c r="BL187" i="2" l="1"/>
  <c r="BQ186" i="2"/>
  <c r="BK190" i="2"/>
  <c r="BK191" i="2" l="1"/>
  <c r="BL188" i="2"/>
  <c r="BQ187" i="2"/>
  <c r="BL189" i="2" l="1"/>
  <c r="BQ188" i="2"/>
  <c r="BK192" i="2"/>
  <c r="BK193" i="2" l="1"/>
  <c r="BL190" i="2"/>
  <c r="BQ189" i="2"/>
  <c r="BL191" i="2" l="1"/>
  <c r="BQ190" i="2"/>
  <c r="BK194" i="2"/>
  <c r="BK195" i="2" l="1"/>
  <c r="BL192" i="2"/>
  <c r="BQ191" i="2"/>
  <c r="BL193" i="2" l="1"/>
  <c r="BQ192" i="2"/>
  <c r="BK196" i="2"/>
  <c r="BK197" i="2" l="1"/>
  <c r="BL194" i="2"/>
  <c r="BQ193" i="2"/>
  <c r="BL195" i="2" l="1"/>
  <c r="BQ194" i="2"/>
  <c r="BK198" i="2"/>
  <c r="BK199" i="2" l="1"/>
  <c r="BL196" i="2"/>
  <c r="BQ195" i="2"/>
  <c r="BL197" i="2" l="1"/>
  <c r="BQ196" i="2"/>
  <c r="BK200" i="2"/>
  <c r="BK201" i="2" l="1"/>
  <c r="BL198" i="2"/>
  <c r="BQ197" i="2"/>
  <c r="BL199" i="2" l="1"/>
  <c r="BQ198" i="2"/>
  <c r="BK202" i="2"/>
  <c r="BK203" i="2" l="1"/>
  <c r="BL200" i="2"/>
  <c r="BQ199" i="2"/>
  <c r="BL201" i="2" l="1"/>
  <c r="BQ200" i="2"/>
  <c r="BK204" i="2"/>
  <c r="BK205" i="2" l="1"/>
  <c r="BL202" i="2"/>
  <c r="BQ201" i="2"/>
  <c r="BL203" i="2" l="1"/>
  <c r="BQ202" i="2"/>
  <c r="BK206" i="2"/>
  <c r="BK207" i="2" l="1"/>
  <c r="BL204" i="2"/>
  <c r="BQ203" i="2"/>
  <c r="BL205" i="2" l="1"/>
  <c r="BQ204" i="2"/>
  <c r="BK208" i="2"/>
  <c r="BK209" i="2" l="1"/>
  <c r="BL206" i="2"/>
  <c r="BQ205" i="2"/>
  <c r="BL207" i="2" l="1"/>
  <c r="BQ206" i="2"/>
  <c r="BK210" i="2"/>
  <c r="BK211" i="2" l="1"/>
  <c r="BL208" i="2"/>
  <c r="BQ207" i="2"/>
  <c r="BL209" i="2" l="1"/>
  <c r="BQ208" i="2"/>
  <c r="BK212" i="2"/>
  <c r="BK213" i="2" l="1"/>
  <c r="BL210" i="2"/>
  <c r="BQ209" i="2"/>
  <c r="BL211" i="2" l="1"/>
  <c r="BQ210" i="2"/>
  <c r="BK214" i="2"/>
  <c r="BK215" i="2" l="1"/>
  <c r="BL212" i="2"/>
  <c r="BQ211" i="2"/>
  <c r="BL213" i="2" l="1"/>
  <c r="BQ212" i="2"/>
  <c r="BK216" i="2"/>
  <c r="BK217" i="2" l="1"/>
  <c r="BL214" i="2"/>
  <c r="BQ213" i="2"/>
  <c r="BL215" i="2" l="1"/>
  <c r="BQ214" i="2"/>
  <c r="BK218" i="2"/>
  <c r="BK219" i="2" l="1"/>
  <c r="BL216" i="2"/>
  <c r="BQ215" i="2"/>
  <c r="BL217" i="2" l="1"/>
  <c r="BQ216" i="2"/>
  <c r="BK220" i="2"/>
  <c r="BK221" i="2" l="1"/>
  <c r="BL218" i="2"/>
  <c r="BQ217" i="2"/>
  <c r="BL219" i="2" l="1"/>
  <c r="BQ218" i="2"/>
  <c r="BK222" i="2"/>
  <c r="BK223" i="2" l="1"/>
  <c r="BL220" i="2"/>
  <c r="BQ219" i="2"/>
  <c r="BL221" i="2" l="1"/>
  <c r="BQ220" i="2"/>
  <c r="BK224" i="2"/>
  <c r="BK225" i="2" l="1"/>
  <c r="BL222" i="2"/>
  <c r="BQ221" i="2"/>
  <c r="BL223" i="2" l="1"/>
  <c r="BQ222" i="2"/>
  <c r="BK226" i="2"/>
  <c r="BK227" i="2" l="1"/>
  <c r="BL224" i="2"/>
  <c r="BQ223" i="2"/>
  <c r="BL225" i="2" l="1"/>
  <c r="BQ224" i="2"/>
  <c r="BK228" i="2"/>
  <c r="BK229" i="2" l="1"/>
  <c r="BL226" i="2"/>
  <c r="BQ225" i="2"/>
  <c r="BL227" i="2" l="1"/>
  <c r="BQ226" i="2"/>
  <c r="BK230" i="2"/>
  <c r="BK231" i="2" l="1"/>
  <c r="BL228" i="2"/>
  <c r="BQ227" i="2"/>
  <c r="BL229" i="2" l="1"/>
  <c r="BQ228" i="2"/>
  <c r="BK232" i="2"/>
  <c r="BK233" i="2" l="1"/>
  <c r="BL230" i="2"/>
  <c r="BQ229" i="2"/>
  <c r="BL231" i="2" l="1"/>
  <c r="BQ230" i="2"/>
  <c r="BK234" i="2"/>
  <c r="BK235" i="2" l="1"/>
  <c r="BL232" i="2"/>
  <c r="BQ231" i="2"/>
  <c r="BL233" i="2" l="1"/>
  <c r="BQ232" i="2"/>
  <c r="BK236" i="2"/>
  <c r="BK237" i="2" l="1"/>
  <c r="BL234" i="2"/>
  <c r="BQ233" i="2"/>
  <c r="BL235" i="2" l="1"/>
  <c r="BQ234" i="2"/>
  <c r="BK238" i="2"/>
  <c r="BK239" i="2" l="1"/>
  <c r="BL236" i="2"/>
  <c r="BQ235" i="2"/>
  <c r="BL237" i="2" l="1"/>
  <c r="BQ236" i="2"/>
  <c r="BK240" i="2"/>
  <c r="BK241" i="2" l="1"/>
  <c r="BL238" i="2"/>
  <c r="BQ237" i="2"/>
  <c r="BL239" i="2" l="1"/>
  <c r="BQ238" i="2"/>
  <c r="BK242" i="2"/>
  <c r="BK243" i="2" l="1"/>
  <c r="BL240" i="2"/>
  <c r="BQ239" i="2"/>
  <c r="BL241" i="2" l="1"/>
  <c r="BQ240" i="2"/>
  <c r="BK244" i="2"/>
  <c r="BK245" i="2" l="1"/>
  <c r="BL242" i="2"/>
  <c r="BQ241" i="2"/>
  <c r="BL243" i="2" l="1"/>
  <c r="BQ242" i="2"/>
  <c r="BK246" i="2"/>
  <c r="BK247" i="2" l="1"/>
  <c r="BL244" i="2"/>
  <c r="BQ243" i="2"/>
  <c r="BL245" i="2" l="1"/>
  <c r="BQ244" i="2"/>
  <c r="BK248" i="2"/>
  <c r="BK249" i="2" l="1"/>
  <c r="BL246" i="2"/>
  <c r="BQ245" i="2"/>
  <c r="BL247" i="2" l="1"/>
  <c r="BQ246" i="2"/>
  <c r="BK250" i="2"/>
  <c r="BK251" i="2" l="1"/>
  <c r="BL248" i="2"/>
  <c r="BQ247" i="2"/>
  <c r="BK252" i="2" l="1"/>
  <c r="BL249" i="2"/>
  <c r="BQ248" i="2"/>
  <c r="BL250" i="2" l="1"/>
  <c r="BQ249" i="2"/>
  <c r="BK253" i="2"/>
  <c r="BK254" i="2" l="1"/>
  <c r="BL251" i="2"/>
  <c r="BQ250" i="2"/>
  <c r="BL252" i="2" l="1"/>
  <c r="BQ251" i="2"/>
  <c r="BK255" i="2"/>
  <c r="BK256" i="2" l="1"/>
  <c r="BL253" i="2"/>
  <c r="BQ252" i="2"/>
  <c r="BL254" i="2" l="1"/>
  <c r="BQ253" i="2"/>
  <c r="BK257" i="2"/>
  <c r="BK258" i="2" l="1"/>
  <c r="BL255" i="2"/>
  <c r="BQ254" i="2"/>
  <c r="BL256" i="2" l="1"/>
  <c r="BQ255" i="2"/>
  <c r="BK259" i="2"/>
  <c r="BK260" i="2" l="1"/>
  <c r="BL257" i="2"/>
  <c r="BQ256" i="2"/>
  <c r="BL258" i="2" l="1"/>
  <c r="BQ257" i="2"/>
  <c r="BK261" i="2"/>
  <c r="BK262" i="2" l="1"/>
  <c r="BL259" i="2"/>
  <c r="BQ258" i="2"/>
  <c r="BL260" i="2" l="1"/>
  <c r="BQ259" i="2"/>
  <c r="BK263" i="2"/>
  <c r="BK264" i="2" l="1"/>
  <c r="BL261" i="2"/>
  <c r="BQ260" i="2"/>
  <c r="BL262" i="2" l="1"/>
  <c r="BQ261" i="2"/>
  <c r="BK265" i="2"/>
  <c r="BK266" i="2" l="1"/>
  <c r="BL263" i="2"/>
  <c r="BQ262" i="2"/>
  <c r="BL264" i="2" l="1"/>
  <c r="BQ263" i="2"/>
  <c r="BK267" i="2"/>
  <c r="BK268" i="2" l="1"/>
  <c r="BL265" i="2"/>
  <c r="BQ264" i="2"/>
  <c r="BL266" i="2" l="1"/>
  <c r="BQ265" i="2"/>
  <c r="BK269" i="2"/>
  <c r="BK270" i="2" l="1"/>
  <c r="BL267" i="2"/>
  <c r="BQ266" i="2"/>
  <c r="BL268" i="2" l="1"/>
  <c r="BQ267" i="2"/>
  <c r="BK271" i="2"/>
  <c r="BK272" i="2" l="1"/>
  <c r="BL269" i="2"/>
  <c r="BQ268" i="2"/>
  <c r="BL270" i="2" l="1"/>
  <c r="BQ269" i="2"/>
  <c r="BK273" i="2"/>
  <c r="BK274" i="2" l="1"/>
  <c r="BL271" i="2"/>
  <c r="BQ270" i="2"/>
  <c r="BL272" i="2" l="1"/>
  <c r="BQ271" i="2"/>
  <c r="BK275" i="2"/>
  <c r="BK276" i="2" l="1"/>
  <c r="BL273" i="2"/>
  <c r="BQ272" i="2"/>
  <c r="BL274" i="2" l="1"/>
  <c r="BQ273" i="2"/>
  <c r="BK277" i="2"/>
  <c r="BK278" i="2" l="1"/>
  <c r="BL275" i="2"/>
  <c r="BQ274" i="2"/>
  <c r="BL276" i="2" l="1"/>
  <c r="BQ275" i="2"/>
  <c r="BK279" i="2"/>
  <c r="BK280" i="2" l="1"/>
  <c r="BL277" i="2"/>
  <c r="BQ276" i="2"/>
  <c r="BL278" i="2" l="1"/>
  <c r="BQ277" i="2"/>
  <c r="BK281" i="2"/>
  <c r="BK282" i="2" l="1"/>
  <c r="BL279" i="2"/>
  <c r="BQ278" i="2"/>
  <c r="BL280" i="2" l="1"/>
  <c r="BQ279" i="2"/>
  <c r="BK283" i="2"/>
  <c r="BK284" i="2" l="1"/>
  <c r="BL281" i="2"/>
  <c r="BQ280" i="2"/>
  <c r="BL282" i="2" l="1"/>
  <c r="BQ281" i="2"/>
  <c r="BK285" i="2"/>
  <c r="BK286" i="2" l="1"/>
  <c r="BL283" i="2"/>
  <c r="BQ282" i="2"/>
  <c r="BL284" i="2" l="1"/>
  <c r="BQ283" i="2"/>
  <c r="BK287" i="2"/>
  <c r="BK288" i="2" l="1"/>
  <c r="BL285" i="2"/>
  <c r="BQ284" i="2"/>
  <c r="BL286" i="2" l="1"/>
  <c r="BQ285" i="2"/>
  <c r="BK289" i="2"/>
  <c r="BK290" i="2" l="1"/>
  <c r="BL287" i="2"/>
  <c r="BQ286" i="2"/>
  <c r="BL288" i="2" l="1"/>
  <c r="BQ287" i="2"/>
  <c r="BK291" i="2"/>
  <c r="BK292" i="2" l="1"/>
  <c r="BL289" i="2"/>
  <c r="BQ288" i="2"/>
  <c r="BL290" i="2" l="1"/>
  <c r="BQ289" i="2"/>
  <c r="BK293" i="2"/>
  <c r="BK294" i="2" l="1"/>
  <c r="BL291" i="2"/>
  <c r="BQ290" i="2"/>
  <c r="BL292" i="2" l="1"/>
  <c r="BQ291" i="2"/>
  <c r="BK295" i="2"/>
  <c r="BK296" i="2" l="1"/>
  <c r="BL293" i="2"/>
  <c r="BQ292" i="2"/>
  <c r="BL294" i="2" l="1"/>
  <c r="BQ293" i="2"/>
  <c r="BK297" i="2"/>
  <c r="BK298" i="2" l="1"/>
  <c r="BL295" i="2"/>
  <c r="BQ294" i="2"/>
  <c r="BL296" i="2" l="1"/>
  <c r="BQ295" i="2"/>
  <c r="BK299" i="2"/>
  <c r="BK300" i="2" l="1"/>
  <c r="BL297" i="2"/>
  <c r="BQ296" i="2"/>
  <c r="BL298" i="2" l="1"/>
  <c r="BQ297" i="2"/>
  <c r="BK301" i="2"/>
  <c r="BK302" i="2" l="1"/>
  <c r="BL299" i="2"/>
  <c r="BQ298" i="2"/>
  <c r="BL300" i="2" l="1"/>
  <c r="BQ299" i="2"/>
  <c r="BK303" i="2"/>
  <c r="BK304" i="2" l="1"/>
  <c r="BL301" i="2"/>
  <c r="BQ300" i="2"/>
  <c r="BL302" i="2" l="1"/>
  <c r="BQ301" i="2"/>
  <c r="BK305" i="2"/>
  <c r="BK306" i="2" l="1"/>
  <c r="BL303" i="2"/>
  <c r="BQ302" i="2"/>
  <c r="BL304" i="2" l="1"/>
  <c r="BQ303" i="2"/>
  <c r="BK307" i="2"/>
  <c r="BK308" i="2" l="1"/>
  <c r="BL305" i="2"/>
  <c r="BQ304" i="2"/>
  <c r="BL306" i="2" l="1"/>
  <c r="BQ305" i="2"/>
  <c r="BK309" i="2"/>
  <c r="BK310" i="2" l="1"/>
  <c r="BL307" i="2"/>
  <c r="BQ306" i="2"/>
  <c r="BL308" i="2" l="1"/>
  <c r="BQ307" i="2"/>
  <c r="BK311" i="2"/>
  <c r="BK312" i="2" l="1"/>
  <c r="BL309" i="2"/>
  <c r="BQ308" i="2"/>
  <c r="BL310" i="2" l="1"/>
  <c r="BQ309" i="2"/>
  <c r="BK313" i="2"/>
  <c r="BK314" i="2" l="1"/>
  <c r="BL311" i="2"/>
  <c r="BQ310" i="2"/>
  <c r="BL312" i="2" l="1"/>
  <c r="BQ311" i="2"/>
  <c r="BK315" i="2"/>
  <c r="BK316" i="2" l="1"/>
  <c r="BL313" i="2"/>
  <c r="BQ312" i="2"/>
  <c r="BL314" i="2" l="1"/>
  <c r="BQ313" i="2"/>
  <c r="BK317" i="2"/>
  <c r="BK318" i="2" l="1"/>
  <c r="BL315" i="2"/>
  <c r="BQ314" i="2"/>
  <c r="BL316" i="2" l="1"/>
  <c r="BQ315" i="2"/>
  <c r="BK319" i="2"/>
  <c r="BK320" i="2" l="1"/>
  <c r="BL317" i="2"/>
  <c r="BQ316" i="2"/>
  <c r="BL318" i="2" l="1"/>
  <c r="BQ317" i="2"/>
  <c r="BK321" i="2"/>
  <c r="BK322" i="2" l="1"/>
  <c r="BL319" i="2"/>
  <c r="BQ318" i="2"/>
  <c r="BL320" i="2" l="1"/>
  <c r="BQ319" i="2"/>
  <c r="BK323" i="2"/>
  <c r="BK324" i="2" l="1"/>
  <c r="BL321" i="2"/>
  <c r="BQ320" i="2"/>
  <c r="BL322" i="2" l="1"/>
  <c r="BQ321" i="2"/>
  <c r="BK325" i="2"/>
  <c r="BK326" i="2" l="1"/>
  <c r="BL323" i="2"/>
  <c r="BQ322" i="2"/>
  <c r="BL324" i="2" l="1"/>
  <c r="BQ323" i="2"/>
  <c r="BK327" i="2"/>
  <c r="BK328" i="2" l="1"/>
  <c r="BL325" i="2"/>
  <c r="BQ324" i="2"/>
  <c r="BL326" i="2" l="1"/>
  <c r="BQ325" i="2"/>
  <c r="BK329" i="2"/>
  <c r="BK330" i="2" l="1"/>
  <c r="BL327" i="2"/>
  <c r="BQ326" i="2"/>
  <c r="BL328" i="2" l="1"/>
  <c r="BQ327" i="2"/>
  <c r="BK331" i="2"/>
  <c r="BK332" i="2" l="1"/>
  <c r="BL329" i="2"/>
  <c r="BQ328" i="2"/>
  <c r="BL330" i="2" l="1"/>
  <c r="BQ329" i="2"/>
  <c r="BK333" i="2"/>
  <c r="BK334" i="2" l="1"/>
  <c r="BL331" i="2"/>
  <c r="BQ330" i="2"/>
  <c r="BL332" i="2" l="1"/>
  <c r="BQ331" i="2"/>
  <c r="BK335" i="2"/>
  <c r="BK336" i="2" l="1"/>
  <c r="BL333" i="2"/>
  <c r="BQ332" i="2"/>
  <c r="BL334" i="2" l="1"/>
  <c r="BQ333" i="2"/>
  <c r="BK337" i="2"/>
  <c r="BK338" i="2" l="1"/>
  <c r="BL335" i="2"/>
  <c r="BQ334" i="2"/>
  <c r="BL336" i="2" l="1"/>
  <c r="BQ335" i="2"/>
  <c r="BK339" i="2"/>
  <c r="BK340" i="2" l="1"/>
  <c r="BL337" i="2"/>
  <c r="BQ336" i="2"/>
  <c r="BL338" i="2" l="1"/>
  <c r="BQ337" i="2"/>
  <c r="BK341" i="2"/>
  <c r="BL339" i="2" l="1"/>
  <c r="BQ338" i="2"/>
  <c r="BK342" i="2"/>
  <c r="BL340" i="2" l="1"/>
  <c r="BQ339" i="2"/>
  <c r="BK343" i="2"/>
  <c r="BK344" i="2" l="1"/>
  <c r="BL341" i="2"/>
  <c r="BQ340" i="2"/>
  <c r="BL342" i="2" l="1"/>
  <c r="BQ341" i="2"/>
  <c r="BK345" i="2"/>
  <c r="BK346" i="2" l="1"/>
  <c r="BL343" i="2"/>
  <c r="BQ342" i="2"/>
  <c r="BL344" i="2" l="1"/>
  <c r="BQ343" i="2"/>
  <c r="BK347" i="2"/>
  <c r="BK348" i="2" l="1"/>
  <c r="BL345" i="2"/>
  <c r="BQ344" i="2"/>
  <c r="BL346" i="2" l="1"/>
  <c r="BQ345" i="2"/>
  <c r="BK349" i="2"/>
  <c r="BK350" i="2" l="1"/>
  <c r="BL347" i="2"/>
  <c r="BQ346" i="2"/>
  <c r="BL348" i="2" l="1"/>
  <c r="BQ347" i="2"/>
  <c r="BK351" i="2"/>
  <c r="BK352" i="2" l="1"/>
  <c r="BL349" i="2"/>
  <c r="BQ348" i="2"/>
  <c r="BL350" i="2" l="1"/>
  <c r="BQ349" i="2"/>
  <c r="BK353" i="2"/>
  <c r="BK354" i="2" l="1"/>
  <c r="BL351" i="2"/>
  <c r="BQ350" i="2"/>
  <c r="BL352" i="2" l="1"/>
  <c r="BQ351" i="2"/>
  <c r="BK355" i="2"/>
  <c r="BK356" i="2" l="1"/>
  <c r="BL353" i="2"/>
  <c r="BQ352" i="2"/>
  <c r="BL354" i="2" l="1"/>
  <c r="BQ353" i="2"/>
  <c r="BK357" i="2"/>
  <c r="BK358" i="2" l="1"/>
  <c r="BL355" i="2"/>
  <c r="BQ354" i="2"/>
  <c r="BL356" i="2" l="1"/>
  <c r="BQ355" i="2"/>
  <c r="BK359" i="2"/>
  <c r="BK360" i="2" l="1"/>
  <c r="BL357" i="2"/>
  <c r="BQ356" i="2"/>
  <c r="BL358" i="2" l="1"/>
  <c r="BQ357" i="2"/>
  <c r="BK361" i="2"/>
  <c r="BK362" i="2" l="1"/>
  <c r="BL359" i="2"/>
  <c r="BQ358" i="2"/>
  <c r="BL360" i="2" l="1"/>
  <c r="BQ359" i="2"/>
  <c r="BK363" i="2"/>
  <c r="BK364" i="2" l="1"/>
  <c r="BL361" i="2"/>
  <c r="BQ360" i="2"/>
  <c r="BL362" i="2" l="1"/>
  <c r="BQ361" i="2"/>
  <c r="BK365" i="2"/>
  <c r="BK366" i="2" l="1"/>
  <c r="BL363" i="2"/>
  <c r="BQ362" i="2"/>
  <c r="BL364" i="2" l="1"/>
  <c r="BQ363" i="2"/>
  <c r="BK367" i="2"/>
  <c r="BK368" i="2" l="1"/>
  <c r="BL365" i="2"/>
  <c r="BQ364" i="2"/>
  <c r="BL366" i="2" l="1"/>
  <c r="BQ365" i="2"/>
  <c r="BK369" i="2"/>
  <c r="BK370" i="2" l="1"/>
  <c r="BL367" i="2"/>
  <c r="BQ366" i="2"/>
  <c r="BL368" i="2" l="1"/>
  <c r="BQ367" i="2"/>
  <c r="BK371" i="2"/>
  <c r="BK372" i="2" l="1"/>
  <c r="BL369" i="2"/>
  <c r="BQ368" i="2"/>
  <c r="BL370" i="2" l="1"/>
  <c r="BQ369" i="2"/>
  <c r="BK373" i="2"/>
  <c r="BK374" i="2" l="1"/>
  <c r="BL371" i="2"/>
  <c r="BQ370" i="2"/>
  <c r="BL372" i="2" l="1"/>
  <c r="BQ371" i="2"/>
  <c r="BK375" i="2"/>
  <c r="BK376" i="2" l="1"/>
  <c r="BL373" i="2"/>
  <c r="BQ372" i="2"/>
  <c r="BL374" i="2" l="1"/>
  <c r="BQ373" i="2"/>
  <c r="BK377" i="2"/>
  <c r="BK378" i="2" l="1"/>
  <c r="BL375" i="2"/>
  <c r="BQ374" i="2"/>
  <c r="BL376" i="2" l="1"/>
  <c r="BQ375" i="2"/>
  <c r="BK379" i="2"/>
  <c r="BK380" i="2" l="1"/>
  <c r="BL377" i="2"/>
  <c r="BQ376" i="2"/>
  <c r="BL378" i="2" l="1"/>
  <c r="BQ377" i="2"/>
  <c r="BK381" i="2"/>
  <c r="BK382" i="2" l="1"/>
  <c r="BL379" i="2"/>
  <c r="BQ378" i="2"/>
  <c r="BL380" i="2" l="1"/>
  <c r="BQ379" i="2"/>
  <c r="BK383" i="2"/>
  <c r="BK384" i="2" l="1"/>
  <c r="BL381" i="2"/>
  <c r="BQ380" i="2"/>
  <c r="BL382" i="2" l="1"/>
  <c r="BQ381" i="2"/>
  <c r="BK385" i="2"/>
  <c r="BK386" i="2" l="1"/>
  <c r="BL383" i="2"/>
  <c r="BQ382" i="2"/>
  <c r="BL384" i="2" l="1"/>
  <c r="BQ383" i="2"/>
  <c r="BK387" i="2"/>
  <c r="BK388" i="2" l="1"/>
  <c r="BL385" i="2"/>
  <c r="BQ384" i="2"/>
  <c r="BL386" i="2" l="1"/>
  <c r="BQ385" i="2"/>
  <c r="BK389" i="2"/>
  <c r="BK390" i="2" l="1"/>
  <c r="BL387" i="2"/>
  <c r="BQ386" i="2"/>
  <c r="BL388" i="2" l="1"/>
  <c r="BQ387" i="2"/>
  <c r="BK391" i="2"/>
  <c r="BK392" i="2" l="1"/>
  <c r="BL389" i="2"/>
  <c r="BQ388" i="2"/>
  <c r="BL390" i="2" l="1"/>
  <c r="BQ389" i="2"/>
  <c r="BK393" i="2"/>
  <c r="BK394" i="2" l="1"/>
  <c r="BL391" i="2"/>
  <c r="BQ390" i="2"/>
  <c r="BL392" i="2" l="1"/>
  <c r="BQ391" i="2"/>
  <c r="BK395" i="2"/>
  <c r="BK396" i="2" l="1"/>
  <c r="BL393" i="2"/>
  <c r="BQ392" i="2"/>
  <c r="BL394" i="2" l="1"/>
  <c r="BQ393" i="2"/>
  <c r="BK397" i="2"/>
  <c r="BK398" i="2" l="1"/>
  <c r="BL395" i="2"/>
  <c r="BQ394" i="2"/>
  <c r="BL396" i="2" l="1"/>
  <c r="BQ395" i="2"/>
  <c r="BK399" i="2"/>
  <c r="BK400" i="2" l="1"/>
  <c r="BL397" i="2"/>
  <c r="BQ396" i="2"/>
  <c r="BL398" i="2" l="1"/>
  <c r="BQ397" i="2"/>
  <c r="BK401" i="2"/>
  <c r="BK402" i="2" l="1"/>
  <c r="BL399" i="2"/>
  <c r="BQ398" i="2"/>
  <c r="BL400" i="2" l="1"/>
  <c r="BQ399" i="2"/>
  <c r="BK403" i="2"/>
  <c r="BK404" i="2" l="1"/>
  <c r="BL401" i="2"/>
  <c r="BQ400" i="2"/>
  <c r="BL402" i="2" l="1"/>
  <c r="BQ401" i="2"/>
  <c r="BK405" i="2"/>
  <c r="BK406" i="2" l="1"/>
  <c r="BL403" i="2"/>
  <c r="BQ402" i="2"/>
  <c r="BL404" i="2" l="1"/>
  <c r="BQ403" i="2"/>
  <c r="BK407" i="2"/>
  <c r="BK408" i="2" l="1"/>
  <c r="BL405" i="2"/>
  <c r="BQ404" i="2"/>
  <c r="BL406" i="2" l="1"/>
  <c r="BQ405" i="2"/>
  <c r="BK409" i="2"/>
  <c r="BK410" i="2" l="1"/>
  <c r="BL407" i="2"/>
  <c r="BQ406" i="2"/>
  <c r="BL408" i="2" l="1"/>
  <c r="BQ407" i="2"/>
  <c r="BK411" i="2"/>
  <c r="BK412" i="2" l="1"/>
  <c r="BL409" i="2"/>
  <c r="BQ408" i="2"/>
  <c r="BL410" i="2" l="1"/>
  <c r="BQ409" i="2"/>
  <c r="BK413" i="2"/>
  <c r="BK414" i="2" l="1"/>
  <c r="BL411" i="2"/>
  <c r="BQ410" i="2"/>
  <c r="BL412" i="2" l="1"/>
  <c r="BQ411" i="2"/>
  <c r="BK415" i="2"/>
  <c r="BK416" i="2" l="1"/>
  <c r="BL413" i="2"/>
  <c r="BQ412" i="2"/>
  <c r="BL414" i="2" l="1"/>
  <c r="BQ413" i="2"/>
  <c r="BK417" i="2"/>
  <c r="BK418" i="2" l="1"/>
  <c r="BL415" i="2"/>
  <c r="BQ414" i="2"/>
  <c r="BL416" i="2" l="1"/>
  <c r="BQ415" i="2"/>
  <c r="BK419" i="2"/>
  <c r="BK420" i="2" l="1"/>
  <c r="BL417" i="2"/>
  <c r="BQ416" i="2"/>
  <c r="BL418" i="2" l="1"/>
  <c r="BQ417" i="2"/>
  <c r="BK421" i="2"/>
  <c r="BK422" i="2" l="1"/>
  <c r="BL419" i="2"/>
  <c r="BQ418" i="2"/>
  <c r="BL420" i="2" l="1"/>
  <c r="BQ419" i="2"/>
  <c r="BK423" i="2"/>
  <c r="BK424" i="2" l="1"/>
  <c r="BL421" i="2"/>
  <c r="BQ420" i="2"/>
  <c r="BL422" i="2" l="1"/>
  <c r="BQ421" i="2"/>
  <c r="BK425" i="2"/>
  <c r="BK426" i="2" l="1"/>
  <c r="BL423" i="2"/>
  <c r="BQ422" i="2"/>
  <c r="BL424" i="2" l="1"/>
  <c r="BQ423" i="2"/>
  <c r="BK427" i="2"/>
  <c r="BK428" i="2" l="1"/>
  <c r="BL425" i="2"/>
  <c r="BQ424" i="2"/>
  <c r="BL426" i="2" l="1"/>
  <c r="BQ425" i="2"/>
  <c r="BK429" i="2"/>
  <c r="BK430" i="2" l="1"/>
  <c r="BL427" i="2"/>
  <c r="BQ426" i="2"/>
  <c r="BL428" i="2" l="1"/>
  <c r="BQ427" i="2"/>
  <c r="BK431" i="2"/>
  <c r="BK432" i="2" l="1"/>
  <c r="BL429" i="2"/>
  <c r="BQ428" i="2"/>
  <c r="BL430" i="2" l="1"/>
  <c r="BQ429" i="2"/>
  <c r="BK433" i="2"/>
  <c r="BK434" i="2" l="1"/>
  <c r="BL431" i="2"/>
  <c r="BQ430" i="2"/>
  <c r="BL432" i="2" l="1"/>
  <c r="BQ431" i="2"/>
  <c r="BK435" i="2"/>
  <c r="BK436" i="2" l="1"/>
  <c r="BL433" i="2"/>
  <c r="BQ432" i="2"/>
  <c r="BL434" i="2" l="1"/>
  <c r="BQ433" i="2"/>
  <c r="BK437" i="2"/>
  <c r="BK438" i="2" l="1"/>
  <c r="BL435" i="2"/>
  <c r="BQ434" i="2"/>
  <c r="BL436" i="2" l="1"/>
  <c r="BQ435" i="2"/>
  <c r="BK439" i="2"/>
  <c r="BK440" i="2" l="1"/>
  <c r="BL437" i="2"/>
  <c r="BQ436" i="2"/>
  <c r="BL438" i="2" l="1"/>
  <c r="BQ437" i="2"/>
  <c r="BK441" i="2"/>
  <c r="BK442" i="2" l="1"/>
  <c r="BL439" i="2"/>
  <c r="BQ438" i="2"/>
  <c r="BL440" i="2" l="1"/>
  <c r="BQ439" i="2"/>
  <c r="BK443" i="2"/>
  <c r="BK444" i="2" l="1"/>
  <c r="BL441" i="2"/>
  <c r="BQ440" i="2"/>
  <c r="BL442" i="2" l="1"/>
  <c r="BQ441" i="2"/>
  <c r="BK445" i="2"/>
  <c r="BK446" i="2" l="1"/>
  <c r="BL443" i="2"/>
  <c r="BQ442" i="2"/>
  <c r="BL444" i="2" l="1"/>
  <c r="BQ443" i="2"/>
  <c r="BK447" i="2"/>
  <c r="BK448" i="2" l="1"/>
  <c r="BL445" i="2"/>
  <c r="BQ444" i="2"/>
  <c r="BL446" i="2" l="1"/>
  <c r="BQ445" i="2"/>
  <c r="BK449" i="2"/>
  <c r="BK450" i="2" l="1"/>
  <c r="BL447" i="2"/>
  <c r="BQ446" i="2"/>
  <c r="BL448" i="2" l="1"/>
  <c r="BQ447" i="2"/>
  <c r="BK451" i="2"/>
  <c r="BK452" i="2" l="1"/>
  <c r="BL449" i="2"/>
  <c r="BQ448" i="2"/>
  <c r="BL450" i="2" l="1"/>
  <c r="BQ449" i="2"/>
  <c r="BK453" i="2"/>
  <c r="BK454" i="2" l="1"/>
  <c r="BL451" i="2"/>
  <c r="BQ450" i="2"/>
  <c r="BL452" i="2" l="1"/>
  <c r="BQ451" i="2"/>
  <c r="BK455" i="2"/>
  <c r="BK456" i="2" l="1"/>
  <c r="BL453" i="2"/>
  <c r="BQ452" i="2"/>
  <c r="BL454" i="2" l="1"/>
  <c r="BQ453" i="2"/>
  <c r="BK457" i="2"/>
  <c r="BK458" i="2" l="1"/>
  <c r="BL455" i="2"/>
  <c r="BQ454" i="2"/>
  <c r="BL456" i="2" l="1"/>
  <c r="BQ455" i="2"/>
  <c r="BK459" i="2"/>
  <c r="BK460" i="2" l="1"/>
  <c r="BL457" i="2"/>
  <c r="BQ456" i="2"/>
  <c r="BL458" i="2" l="1"/>
  <c r="BQ457" i="2"/>
  <c r="BK461" i="2"/>
  <c r="BK462" i="2" l="1"/>
  <c r="BL459" i="2"/>
  <c r="BQ458" i="2"/>
  <c r="BL460" i="2" l="1"/>
  <c r="BQ459" i="2"/>
  <c r="BK463" i="2"/>
  <c r="BK464" i="2" l="1"/>
  <c r="BL461" i="2"/>
  <c r="BQ460" i="2"/>
  <c r="BL462" i="2" l="1"/>
  <c r="BQ461" i="2"/>
  <c r="BK465" i="2"/>
  <c r="BK466" i="2" l="1"/>
  <c r="BL463" i="2"/>
  <c r="BQ462" i="2"/>
  <c r="BL464" i="2" l="1"/>
  <c r="BQ463" i="2"/>
  <c r="BK467" i="2"/>
  <c r="BK468" i="2" l="1"/>
  <c r="BL465" i="2"/>
  <c r="BQ464" i="2"/>
  <c r="BL466" i="2" l="1"/>
  <c r="BQ465" i="2"/>
  <c r="BK469" i="2"/>
  <c r="BK470" i="2" l="1"/>
  <c r="BL467" i="2"/>
  <c r="BQ466" i="2"/>
  <c r="BL468" i="2" l="1"/>
  <c r="BQ467" i="2"/>
  <c r="BK471" i="2"/>
  <c r="BK472" i="2" l="1"/>
  <c r="BL469" i="2"/>
  <c r="BQ468" i="2"/>
  <c r="BL470" i="2" l="1"/>
  <c r="BQ469" i="2"/>
  <c r="BK473" i="2"/>
  <c r="BK474" i="2" l="1"/>
  <c r="BL471" i="2"/>
  <c r="BQ470" i="2"/>
  <c r="BL472" i="2" l="1"/>
  <c r="BQ471" i="2"/>
  <c r="BK475" i="2"/>
  <c r="BK476" i="2" l="1"/>
  <c r="BL473" i="2"/>
  <c r="BQ472" i="2"/>
  <c r="BL474" i="2" l="1"/>
  <c r="BQ473" i="2"/>
  <c r="BK477" i="2"/>
  <c r="BK478" i="2" l="1"/>
  <c r="BL475" i="2"/>
  <c r="BQ474" i="2"/>
  <c r="BL476" i="2" l="1"/>
  <c r="BQ475" i="2"/>
  <c r="BK479" i="2"/>
  <c r="BK480" i="2" l="1"/>
  <c r="BL477" i="2"/>
  <c r="BQ476" i="2"/>
  <c r="BL478" i="2" l="1"/>
  <c r="BQ477" i="2"/>
  <c r="BK481" i="2"/>
  <c r="BK482" i="2" l="1"/>
  <c r="BL479" i="2"/>
  <c r="BQ478" i="2"/>
  <c r="BL480" i="2" l="1"/>
  <c r="BQ479" i="2"/>
  <c r="BK483" i="2"/>
  <c r="BK484" i="2" l="1"/>
  <c r="BL481" i="2"/>
  <c r="BQ480" i="2"/>
  <c r="BL482" i="2" l="1"/>
  <c r="BQ481" i="2"/>
  <c r="BK485" i="2"/>
  <c r="BK486" i="2" l="1"/>
  <c r="BL483" i="2"/>
  <c r="BQ482" i="2"/>
  <c r="BL484" i="2" l="1"/>
  <c r="BQ483" i="2"/>
  <c r="BK487" i="2"/>
  <c r="BK488" i="2" l="1"/>
  <c r="BL485" i="2"/>
  <c r="BQ484" i="2"/>
  <c r="BL486" i="2" l="1"/>
  <c r="BQ485" i="2"/>
  <c r="BK489" i="2"/>
  <c r="BK490" i="2" l="1"/>
  <c r="BL487" i="2"/>
  <c r="BQ486" i="2"/>
  <c r="BL488" i="2" l="1"/>
  <c r="BQ487" i="2"/>
  <c r="BK491" i="2"/>
  <c r="BK492" i="2" l="1"/>
  <c r="BL489" i="2"/>
  <c r="BQ488" i="2"/>
  <c r="BL490" i="2" l="1"/>
  <c r="BQ489" i="2"/>
  <c r="BK493" i="2"/>
  <c r="BK494" i="2" l="1"/>
  <c r="BL491" i="2"/>
  <c r="BQ490" i="2"/>
  <c r="BL492" i="2" l="1"/>
  <c r="BQ491" i="2"/>
  <c r="BK495" i="2"/>
  <c r="BK496" i="2" l="1"/>
  <c r="BL493" i="2"/>
  <c r="BQ492" i="2"/>
  <c r="BL494" i="2" l="1"/>
  <c r="BQ493" i="2"/>
  <c r="BK497" i="2"/>
  <c r="BK498" i="2" l="1"/>
  <c r="BL495" i="2"/>
  <c r="BQ494" i="2"/>
  <c r="BL496" i="2" l="1"/>
  <c r="BQ495" i="2"/>
  <c r="BK499" i="2"/>
  <c r="BK500" i="2" l="1"/>
  <c r="BL497" i="2"/>
  <c r="BQ496" i="2"/>
  <c r="BL498" i="2" l="1"/>
  <c r="BQ497" i="2"/>
  <c r="BK501" i="2"/>
  <c r="BK502" i="2" l="1"/>
  <c r="BL499" i="2"/>
  <c r="BQ498" i="2"/>
  <c r="BL500" i="2" l="1"/>
  <c r="BQ499" i="2"/>
  <c r="BK503" i="2"/>
  <c r="BK504" i="2" l="1"/>
  <c r="BL501" i="2"/>
  <c r="BQ500" i="2"/>
  <c r="BL502" i="2" l="1"/>
  <c r="BQ501" i="2"/>
  <c r="BK505" i="2"/>
  <c r="BK506" i="2" l="1"/>
  <c r="BL503" i="2"/>
  <c r="BQ502" i="2"/>
  <c r="BL504" i="2" l="1"/>
  <c r="BQ503" i="2"/>
  <c r="BK507" i="2"/>
  <c r="BK508" i="2" l="1"/>
  <c r="BL505" i="2"/>
  <c r="BQ504" i="2"/>
  <c r="BL506" i="2" l="1"/>
  <c r="BQ505" i="2"/>
  <c r="BK509" i="2"/>
  <c r="BK510" i="2" l="1"/>
  <c r="BL507" i="2"/>
  <c r="BQ506" i="2"/>
  <c r="BL508" i="2" l="1"/>
  <c r="BQ507" i="2"/>
  <c r="BK511" i="2"/>
  <c r="BK512" i="2" l="1"/>
  <c r="BL509" i="2"/>
  <c r="BQ508" i="2"/>
  <c r="BL510" i="2" l="1"/>
  <c r="BQ509" i="2"/>
  <c r="BK513" i="2"/>
  <c r="BK514" i="2" l="1"/>
  <c r="BL511" i="2"/>
  <c r="BQ510" i="2"/>
  <c r="BL512" i="2" l="1"/>
  <c r="BQ511" i="2"/>
  <c r="BK515" i="2"/>
  <c r="BK516" i="2" l="1"/>
  <c r="BL513" i="2"/>
  <c r="BQ512" i="2"/>
  <c r="BL514" i="2" l="1"/>
  <c r="BQ513" i="2"/>
  <c r="BK517" i="2"/>
  <c r="BK518" i="2" l="1"/>
  <c r="BL515" i="2"/>
  <c r="BQ514" i="2"/>
  <c r="BL516" i="2" l="1"/>
  <c r="BQ515" i="2"/>
  <c r="BK519" i="2"/>
  <c r="BK520" i="2" l="1"/>
  <c r="BL517" i="2"/>
  <c r="BQ516" i="2"/>
  <c r="BL518" i="2" l="1"/>
  <c r="BQ517" i="2"/>
  <c r="BK521" i="2"/>
  <c r="BK522" i="2" l="1"/>
  <c r="BL519" i="2"/>
  <c r="BQ518" i="2"/>
  <c r="BL520" i="2" l="1"/>
  <c r="BQ519" i="2"/>
  <c r="BK523" i="2"/>
  <c r="BK524" i="2" l="1"/>
  <c r="BL521" i="2"/>
  <c r="BQ520" i="2"/>
  <c r="BL522" i="2" l="1"/>
  <c r="BQ521" i="2"/>
  <c r="BK525" i="2"/>
  <c r="BK526" i="2" l="1"/>
  <c r="BL523" i="2"/>
  <c r="BQ522" i="2"/>
  <c r="BL524" i="2" l="1"/>
  <c r="BQ523" i="2"/>
  <c r="BK527" i="2"/>
  <c r="BK528" i="2" l="1"/>
  <c r="BL525" i="2"/>
  <c r="BQ524" i="2"/>
  <c r="BL526" i="2" l="1"/>
  <c r="BQ525" i="2"/>
  <c r="BK529" i="2"/>
  <c r="BK530" i="2" l="1"/>
  <c r="BL527" i="2"/>
  <c r="BQ526" i="2"/>
  <c r="BL528" i="2" l="1"/>
  <c r="BQ527" i="2"/>
  <c r="BK531" i="2"/>
  <c r="BK532" i="2" l="1"/>
  <c r="BL529" i="2"/>
  <c r="BQ528" i="2"/>
  <c r="BL530" i="2" l="1"/>
  <c r="BQ529" i="2"/>
  <c r="BK533" i="2"/>
  <c r="BK534" i="2" l="1"/>
  <c r="BL531" i="2"/>
  <c r="BQ530" i="2"/>
  <c r="BL532" i="2" l="1"/>
  <c r="BQ531" i="2"/>
  <c r="BK535" i="2"/>
  <c r="BK536" i="2" l="1"/>
  <c r="BL533" i="2"/>
  <c r="BQ532" i="2"/>
  <c r="BL534" i="2" l="1"/>
  <c r="BQ533" i="2"/>
  <c r="BK537" i="2"/>
  <c r="BK538" i="2" l="1"/>
  <c r="BL535" i="2"/>
  <c r="BQ534" i="2"/>
  <c r="BL536" i="2" l="1"/>
  <c r="BQ535" i="2"/>
  <c r="BK539" i="2"/>
  <c r="BK540" i="2" l="1"/>
  <c r="BL537" i="2"/>
  <c r="BQ536" i="2"/>
  <c r="BL538" i="2" l="1"/>
  <c r="BQ537" i="2"/>
  <c r="BK541" i="2"/>
  <c r="BK542" i="2" l="1"/>
  <c r="BL539" i="2"/>
  <c r="BQ538" i="2"/>
  <c r="BL540" i="2" l="1"/>
  <c r="BQ539" i="2"/>
  <c r="BK543" i="2"/>
  <c r="BK544" i="2" l="1"/>
  <c r="BL541" i="2"/>
  <c r="BQ540" i="2"/>
  <c r="BL542" i="2" l="1"/>
  <c r="BQ541" i="2"/>
  <c r="BK545" i="2"/>
  <c r="BK546" i="2" l="1"/>
  <c r="BL543" i="2"/>
  <c r="BQ542" i="2"/>
  <c r="BL544" i="2" l="1"/>
  <c r="BQ543" i="2"/>
  <c r="BK547" i="2"/>
  <c r="BK548" i="2" l="1"/>
  <c r="BL545" i="2"/>
  <c r="BQ544" i="2"/>
  <c r="BL546" i="2" l="1"/>
  <c r="BQ545" i="2"/>
  <c r="BK549" i="2"/>
  <c r="BK550" i="2" l="1"/>
  <c r="BL547" i="2"/>
  <c r="BQ546" i="2"/>
  <c r="BL548" i="2" l="1"/>
  <c r="BQ547" i="2"/>
  <c r="BK551" i="2"/>
  <c r="BK552" i="2" l="1"/>
  <c r="BL549" i="2"/>
  <c r="BQ548" i="2"/>
  <c r="BL550" i="2" l="1"/>
  <c r="BQ549" i="2"/>
  <c r="BK553" i="2"/>
  <c r="BK554" i="2" l="1"/>
  <c r="BL551" i="2"/>
  <c r="BQ550" i="2"/>
  <c r="BL552" i="2" l="1"/>
  <c r="BQ551" i="2"/>
  <c r="BK555" i="2"/>
  <c r="BK556" i="2" l="1"/>
  <c r="BL553" i="2"/>
  <c r="BQ552" i="2"/>
  <c r="BK557" i="2" l="1"/>
  <c r="BL554" i="2"/>
  <c r="BQ553" i="2"/>
  <c r="BL555" i="2" l="1"/>
  <c r="BQ554" i="2"/>
  <c r="BK558" i="2"/>
  <c r="BK559" i="2" l="1"/>
  <c r="BL556" i="2"/>
  <c r="BQ555" i="2"/>
  <c r="BL557" i="2" l="1"/>
  <c r="BQ556" i="2"/>
  <c r="BK560" i="2"/>
  <c r="BL558" i="2" l="1"/>
  <c r="BQ557" i="2"/>
  <c r="BK561" i="2"/>
  <c r="BK562" i="2" l="1"/>
  <c r="BL559" i="2"/>
  <c r="BQ558" i="2"/>
  <c r="BL560" i="2" l="1"/>
  <c r="BQ559" i="2"/>
  <c r="BK563" i="2"/>
  <c r="BK564" i="2" l="1"/>
  <c r="BL561" i="2"/>
  <c r="BQ560" i="2"/>
  <c r="BL562" i="2" l="1"/>
  <c r="BQ561" i="2"/>
  <c r="BK565" i="2"/>
  <c r="BK566" i="2" l="1"/>
  <c r="BL563" i="2"/>
  <c r="BQ562" i="2"/>
  <c r="BL564" i="2" l="1"/>
  <c r="BQ563" i="2"/>
  <c r="BK567" i="2"/>
  <c r="BK568" i="2" l="1"/>
  <c r="BL565" i="2"/>
  <c r="BQ564" i="2"/>
  <c r="BL566" i="2" l="1"/>
  <c r="BQ565" i="2"/>
  <c r="BK569" i="2"/>
  <c r="BK570" i="2" l="1"/>
  <c r="BL567" i="2"/>
  <c r="BQ566" i="2"/>
  <c r="BL568" i="2" l="1"/>
  <c r="BQ567" i="2"/>
  <c r="BK571" i="2"/>
  <c r="BK572" i="2" l="1"/>
  <c r="BL569" i="2"/>
  <c r="BQ568" i="2"/>
  <c r="BL570" i="2" l="1"/>
  <c r="BQ569" i="2"/>
  <c r="BK573" i="2"/>
  <c r="BK574" i="2" l="1"/>
  <c r="BL571" i="2"/>
  <c r="BQ570" i="2"/>
  <c r="BL572" i="2" l="1"/>
  <c r="BQ571" i="2"/>
  <c r="BK575" i="2"/>
  <c r="BK576" i="2" l="1"/>
  <c r="BL573" i="2"/>
  <c r="BQ572" i="2"/>
  <c r="BL574" i="2" l="1"/>
  <c r="BQ573" i="2"/>
  <c r="BK577" i="2"/>
  <c r="BK578" i="2" l="1"/>
  <c r="BL575" i="2"/>
  <c r="BQ574" i="2"/>
  <c r="BL576" i="2" l="1"/>
  <c r="BQ575" i="2"/>
  <c r="BK579" i="2"/>
  <c r="BK580" i="2" l="1"/>
  <c r="BL577" i="2"/>
  <c r="BQ576" i="2"/>
  <c r="BL578" i="2" l="1"/>
  <c r="BQ577" i="2"/>
  <c r="BK581" i="2"/>
  <c r="BK582" i="2" l="1"/>
  <c r="BL579" i="2"/>
  <c r="BQ578" i="2"/>
  <c r="BL580" i="2" l="1"/>
  <c r="BQ579" i="2"/>
  <c r="BK583" i="2"/>
  <c r="BK584" i="2" l="1"/>
  <c r="BL581" i="2"/>
  <c r="BQ580" i="2"/>
  <c r="BL582" i="2" l="1"/>
  <c r="BQ581" i="2"/>
  <c r="BK585" i="2"/>
  <c r="BK586" i="2" l="1"/>
  <c r="BL583" i="2"/>
  <c r="BQ582" i="2"/>
  <c r="BL584" i="2" l="1"/>
  <c r="BQ583" i="2"/>
  <c r="BK587" i="2"/>
  <c r="BK588" i="2" l="1"/>
  <c r="BL585" i="2"/>
  <c r="BQ584" i="2"/>
  <c r="BL586" i="2" l="1"/>
  <c r="BQ585" i="2"/>
  <c r="BK589" i="2"/>
  <c r="BK590" i="2" l="1"/>
  <c r="BL587" i="2"/>
  <c r="BQ586" i="2"/>
  <c r="BL588" i="2" l="1"/>
  <c r="BQ587" i="2"/>
  <c r="BK591" i="2"/>
  <c r="BK592" i="2" l="1"/>
  <c r="BL589" i="2"/>
  <c r="BQ588" i="2"/>
  <c r="BL590" i="2" l="1"/>
  <c r="BQ589" i="2"/>
  <c r="BK593" i="2"/>
  <c r="BK594" i="2" l="1"/>
  <c r="BL591" i="2"/>
  <c r="BQ590" i="2"/>
  <c r="BL592" i="2" l="1"/>
  <c r="BQ591" i="2"/>
  <c r="BK595" i="2"/>
  <c r="BK596" i="2" l="1"/>
  <c r="BL593" i="2"/>
  <c r="BQ592" i="2"/>
  <c r="BL594" i="2" l="1"/>
  <c r="BQ593" i="2"/>
  <c r="BK597" i="2"/>
  <c r="BK598" i="2" l="1"/>
  <c r="BL595" i="2"/>
  <c r="BQ594" i="2"/>
  <c r="BL596" i="2" l="1"/>
  <c r="BQ595" i="2"/>
  <c r="BK599" i="2"/>
  <c r="BK600" i="2" l="1"/>
  <c r="BL597" i="2"/>
  <c r="BQ596" i="2"/>
  <c r="BL598" i="2" l="1"/>
  <c r="BQ597" i="2"/>
  <c r="BK601" i="2"/>
  <c r="BK602" i="2" l="1"/>
  <c r="BL599" i="2"/>
  <c r="BQ598" i="2"/>
  <c r="BL600" i="2" l="1"/>
  <c r="BQ599" i="2"/>
  <c r="BK603" i="2"/>
  <c r="BK604" i="2" l="1"/>
  <c r="BL601" i="2"/>
  <c r="BQ600" i="2"/>
  <c r="BL602" i="2" l="1"/>
  <c r="BQ601" i="2"/>
  <c r="BK605" i="2"/>
  <c r="BK606" i="2" l="1"/>
  <c r="BL603" i="2"/>
  <c r="BQ602" i="2"/>
  <c r="BL604" i="2" l="1"/>
  <c r="BQ603" i="2"/>
  <c r="BK607" i="2"/>
  <c r="BK608" i="2" l="1"/>
  <c r="BL605" i="2"/>
  <c r="BQ604" i="2"/>
  <c r="BL606" i="2" l="1"/>
  <c r="BQ605" i="2"/>
  <c r="BK609" i="2"/>
  <c r="BK610" i="2" l="1"/>
  <c r="BL607" i="2"/>
  <c r="BQ606" i="2"/>
  <c r="BL608" i="2" l="1"/>
  <c r="BQ607" i="2"/>
  <c r="BK611" i="2"/>
  <c r="BK612" i="2" l="1"/>
  <c r="BL609" i="2"/>
  <c r="BQ608" i="2"/>
  <c r="BL610" i="2" l="1"/>
  <c r="BQ609" i="2"/>
  <c r="BK613" i="2"/>
  <c r="BK614" i="2" l="1"/>
  <c r="BL611" i="2"/>
  <c r="BQ610" i="2"/>
  <c r="BL612" i="2" l="1"/>
  <c r="BQ611" i="2"/>
  <c r="BK615" i="2"/>
  <c r="BK616" i="2" l="1"/>
  <c r="BL613" i="2"/>
  <c r="BQ612" i="2"/>
  <c r="BL614" i="2" l="1"/>
  <c r="BQ613" i="2"/>
  <c r="BK617" i="2"/>
  <c r="BK618" i="2" l="1"/>
  <c r="BL615" i="2"/>
  <c r="BQ614" i="2"/>
  <c r="BL616" i="2" l="1"/>
  <c r="BQ615" i="2"/>
  <c r="BK619" i="2"/>
  <c r="BK620" i="2" l="1"/>
  <c r="BL617" i="2"/>
  <c r="BQ616" i="2"/>
  <c r="BL618" i="2" l="1"/>
  <c r="BQ617" i="2"/>
  <c r="BK621" i="2"/>
  <c r="BK622" i="2" l="1"/>
  <c r="BL619" i="2"/>
  <c r="BQ618" i="2"/>
  <c r="BL620" i="2" l="1"/>
  <c r="BQ619" i="2"/>
  <c r="BK623" i="2"/>
  <c r="BK624" i="2" l="1"/>
  <c r="BL621" i="2"/>
  <c r="BQ620" i="2"/>
  <c r="BL622" i="2" l="1"/>
  <c r="BQ621" i="2"/>
  <c r="BK625" i="2"/>
  <c r="BK626" i="2" l="1"/>
  <c r="BL623" i="2"/>
  <c r="BQ622" i="2"/>
  <c r="BL624" i="2" l="1"/>
  <c r="BQ623" i="2"/>
  <c r="BK627" i="2"/>
  <c r="BK628" i="2" l="1"/>
  <c r="BL625" i="2"/>
  <c r="BQ624" i="2"/>
  <c r="BL626" i="2" l="1"/>
  <c r="BQ625" i="2"/>
  <c r="BK629" i="2"/>
  <c r="BK630" i="2" l="1"/>
  <c r="BL627" i="2"/>
  <c r="BQ626" i="2"/>
  <c r="BL628" i="2" l="1"/>
  <c r="BQ627" i="2"/>
  <c r="BK631" i="2"/>
  <c r="BK632" i="2" l="1"/>
  <c r="BL629" i="2"/>
  <c r="BQ628" i="2"/>
  <c r="BL630" i="2" l="1"/>
  <c r="BQ629" i="2"/>
  <c r="BK633" i="2"/>
  <c r="BK634" i="2" l="1"/>
  <c r="BL631" i="2"/>
  <c r="BQ630" i="2"/>
  <c r="BL632" i="2" l="1"/>
  <c r="BQ631" i="2"/>
  <c r="BK635" i="2"/>
  <c r="BK636" i="2" l="1"/>
  <c r="BL633" i="2"/>
  <c r="BQ632" i="2"/>
  <c r="BL634" i="2" l="1"/>
  <c r="BQ633" i="2"/>
  <c r="BK637" i="2"/>
  <c r="BK638" i="2" l="1"/>
  <c r="BL635" i="2"/>
  <c r="BQ634" i="2"/>
  <c r="BL636" i="2" l="1"/>
  <c r="BQ635" i="2"/>
  <c r="BK639" i="2"/>
  <c r="BK640" i="2" l="1"/>
  <c r="BL637" i="2"/>
  <c r="BQ636" i="2"/>
  <c r="BL638" i="2" l="1"/>
  <c r="BQ637" i="2"/>
  <c r="BK641" i="2"/>
  <c r="BK642" i="2" l="1"/>
  <c r="BL639" i="2"/>
  <c r="BQ638" i="2"/>
  <c r="BL640" i="2" l="1"/>
  <c r="BQ639" i="2"/>
  <c r="BK643" i="2"/>
  <c r="BK644" i="2" l="1"/>
  <c r="BL641" i="2"/>
  <c r="BQ640" i="2"/>
  <c r="BL642" i="2" l="1"/>
  <c r="BQ641" i="2"/>
  <c r="BK645" i="2"/>
  <c r="BK646" i="2" l="1"/>
  <c r="BL643" i="2"/>
  <c r="BQ642" i="2"/>
  <c r="BL644" i="2" l="1"/>
  <c r="BQ643" i="2"/>
  <c r="BK647" i="2"/>
  <c r="BK648" i="2" l="1"/>
  <c r="BL645" i="2"/>
  <c r="BQ644" i="2"/>
  <c r="BL646" i="2" l="1"/>
  <c r="BQ645" i="2"/>
  <c r="BK649" i="2"/>
  <c r="BK650" i="2" l="1"/>
  <c r="BL647" i="2"/>
  <c r="BQ646" i="2"/>
  <c r="BL648" i="2" l="1"/>
  <c r="BQ647" i="2"/>
  <c r="BK651" i="2"/>
  <c r="BK652" i="2" l="1"/>
  <c r="BL649" i="2"/>
  <c r="BQ648" i="2"/>
  <c r="BL650" i="2" l="1"/>
  <c r="BQ649" i="2"/>
  <c r="BK653" i="2"/>
  <c r="BK654" i="2" l="1"/>
  <c r="BL651" i="2"/>
  <c r="BQ650" i="2"/>
  <c r="BL652" i="2" l="1"/>
  <c r="BQ651" i="2"/>
  <c r="BK655" i="2"/>
  <c r="BK656" i="2" l="1"/>
  <c r="BL653" i="2"/>
  <c r="BQ652" i="2"/>
  <c r="BL654" i="2" l="1"/>
  <c r="BQ653" i="2"/>
  <c r="BK657" i="2"/>
  <c r="BK658" i="2" l="1"/>
  <c r="BL655" i="2"/>
  <c r="BQ654" i="2"/>
  <c r="BL656" i="2" l="1"/>
  <c r="BQ655" i="2"/>
  <c r="BK659" i="2"/>
  <c r="BK660" i="2" l="1"/>
  <c r="BL657" i="2"/>
  <c r="BQ656" i="2"/>
  <c r="BL658" i="2" l="1"/>
  <c r="BQ657" i="2"/>
  <c r="BK661" i="2"/>
  <c r="BK662" i="2" l="1"/>
  <c r="BL659" i="2"/>
  <c r="BQ658" i="2"/>
  <c r="BL660" i="2" l="1"/>
  <c r="BQ659" i="2"/>
  <c r="BK663" i="2"/>
  <c r="BK664" i="2" l="1"/>
  <c r="BL661" i="2"/>
  <c r="BQ660" i="2"/>
  <c r="BL662" i="2" l="1"/>
  <c r="BQ661" i="2"/>
  <c r="BK665" i="2"/>
  <c r="BK666" i="2" l="1"/>
  <c r="BL663" i="2"/>
  <c r="BQ662" i="2"/>
  <c r="BL664" i="2" l="1"/>
  <c r="BQ663" i="2"/>
  <c r="BK667" i="2"/>
  <c r="BK668" i="2" s="1"/>
  <c r="BK669" i="2" l="1"/>
  <c r="BL665" i="2"/>
  <c r="BQ664" i="2"/>
  <c r="BK670" i="2" l="1"/>
  <c r="BK671" i="2" s="1"/>
  <c r="BL666" i="2"/>
  <c r="BQ665" i="2"/>
  <c r="BK672" i="2" l="1"/>
  <c r="BK673" i="2" s="1"/>
  <c r="BK674" i="2" s="1"/>
  <c r="BK675" i="2" s="1"/>
  <c r="BK676" i="2" s="1"/>
  <c r="BL667" i="2"/>
  <c r="BL668" i="2" s="1"/>
  <c r="BQ666" i="2"/>
  <c r="BK677" i="2" l="1"/>
  <c r="BK678" i="2" s="1"/>
  <c r="BK679" i="2" s="1"/>
  <c r="BK680" i="2" s="1"/>
  <c r="BL669" i="2"/>
  <c r="BQ668" i="2"/>
  <c r="BQ667" i="2"/>
  <c r="BK681" i="2" l="1"/>
  <c r="BK683" i="2" s="1"/>
  <c r="BK685" i="2" s="1"/>
  <c r="BL670" i="2"/>
  <c r="BL671" i="2" s="1"/>
  <c r="BQ669" i="2"/>
  <c r="BL672" i="2" l="1"/>
  <c r="BL673" i="2" s="1"/>
  <c r="BQ671" i="2"/>
  <c r="BQ670" i="2"/>
  <c r="BL674" i="2" l="1"/>
  <c r="BL675" i="2" s="1"/>
  <c r="BL676" i="2" s="1"/>
  <c r="BQ673" i="2"/>
  <c r="BQ672" i="2"/>
  <c r="BL677" i="2" l="1"/>
  <c r="BL678" i="2" s="1"/>
  <c r="BQ676" i="2"/>
  <c r="BQ675" i="2"/>
  <c r="BQ674" i="2"/>
  <c r="BL679" i="2" l="1"/>
  <c r="BQ678" i="2"/>
  <c r="BQ677" i="2"/>
  <c r="BL680" i="2" l="1"/>
  <c r="BQ679" i="2"/>
  <c r="BQ680" i="2" l="1"/>
  <c r="BL681" i="2"/>
  <c r="BL683" i="2" l="1"/>
  <c r="BQ681" i="2"/>
  <c r="BR681" i="2" s="1"/>
  <c r="BL685" i="2" l="1"/>
  <c r="BQ685" i="2" s="1"/>
  <c r="BR685" i="2" s="1"/>
  <c r="BQ683" i="2"/>
  <c r="BR683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<sst xmlns="http://schemas.openxmlformats.org/spreadsheetml/2006/main" count="1080" uniqueCount="505">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</sst>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U701"/>
  <sheetViews>
    <sheetView tabSelected="1" topLeftCell="BL1" zoomScaleNormal="100" workbookViewId="0">
      <pane ySplit="13" topLeftCell="A680" activePane="bottomLeft" state="frozen"/>
      <selection pane="bottomLeft" activeCell="BQ685" sqref="BQ685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2" spans="1:72" ht="8.25" customHeight="1"/>
    <row r="3" spans="1:72" ht="8.25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</f>
        <v>825330.6</v>
      </c>
      <c r="AZ5" s="153">
        <v>115000</v>
      </c>
      <c r="BA5" s="153">
        <f>7888.31+9447.63+305197.2+10000+3356+3573.75+73360+48330.4</f>
        <v>461153.29000000004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</f>
        <v>9605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56" t="s">
        <v>85</v>
      </c>
      <c r="BJ8" s="257"/>
      <c r="BK8" s="257"/>
      <c r="BL8" s="257"/>
      <c r="BM8" s="257"/>
      <c r="BN8" s="257"/>
      <c r="BO8" s="257"/>
      <c r="BP8" s="257"/>
      <c r="BQ8" s="258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61" t="s">
        <v>106</v>
      </c>
      <c r="B10" s="260" t="s">
        <v>108</v>
      </c>
      <c r="C10" s="260" t="s">
        <v>118</v>
      </c>
      <c r="D10" s="260" t="s">
        <v>119</v>
      </c>
      <c r="E10" s="260" t="s">
        <v>121</v>
      </c>
      <c r="F10" s="260" t="s">
        <v>122</v>
      </c>
      <c r="G10" s="260" t="s">
        <v>178</v>
      </c>
      <c r="H10" s="260" t="s">
        <v>124</v>
      </c>
      <c r="I10" s="260" t="s">
        <v>125</v>
      </c>
      <c r="J10" s="259" t="s">
        <v>126</v>
      </c>
      <c r="K10" s="260" t="s">
        <v>127</v>
      </c>
      <c r="L10" s="260" t="s">
        <v>129</v>
      </c>
      <c r="M10" s="259" t="s">
        <v>128</v>
      </c>
      <c r="N10" s="260" t="s">
        <v>130</v>
      </c>
      <c r="O10" s="259" t="s">
        <v>131</v>
      </c>
      <c r="P10" s="259" t="s">
        <v>133</v>
      </c>
      <c r="Q10" s="259" t="s">
        <v>86</v>
      </c>
      <c r="R10" s="259" t="s">
        <v>144</v>
      </c>
      <c r="S10" s="259" t="s">
        <v>257</v>
      </c>
      <c r="T10" s="163"/>
      <c r="U10" s="259" t="s">
        <v>135</v>
      </c>
      <c r="V10" s="259" t="s">
        <v>188</v>
      </c>
      <c r="W10" s="259" t="s">
        <v>253</v>
      </c>
      <c r="X10" s="259" t="s">
        <v>229</v>
      </c>
      <c r="Y10" s="259" t="s">
        <v>255</v>
      </c>
      <c r="Z10" s="259" t="s">
        <v>209</v>
      </c>
      <c r="AA10" s="259" t="s">
        <v>248</v>
      </c>
      <c r="AB10" s="253" t="s">
        <v>256</v>
      </c>
      <c r="AC10" s="253" t="s">
        <v>273</v>
      </c>
      <c r="AD10" s="253" t="s">
        <v>272</v>
      </c>
      <c r="AE10" s="253" t="s">
        <v>325</v>
      </c>
      <c r="AF10" s="253" t="s">
        <v>254</v>
      </c>
      <c r="AG10" s="253" t="s">
        <v>282</v>
      </c>
      <c r="AH10" s="253" t="s">
        <v>284</v>
      </c>
      <c r="AI10" s="253" t="s">
        <v>299</v>
      </c>
      <c r="AJ10" s="253" t="s">
        <v>297</v>
      </c>
      <c r="AK10" s="253" t="s">
        <v>338</v>
      </c>
      <c r="AL10" s="253" t="s">
        <v>371</v>
      </c>
      <c r="AM10" s="253" t="s">
        <v>373</v>
      </c>
      <c r="AN10" s="253" t="s">
        <v>377</v>
      </c>
      <c r="AO10" s="253" t="s">
        <v>488</v>
      </c>
      <c r="AP10" s="253" t="s">
        <v>345</v>
      </c>
      <c r="AQ10" s="253" t="s">
        <v>369</v>
      </c>
      <c r="AR10" s="253" t="s">
        <v>368</v>
      </c>
      <c r="AS10" s="253" t="s">
        <v>395</v>
      </c>
      <c r="AT10" s="253" t="s">
        <v>399</v>
      </c>
      <c r="AU10" s="253" t="s">
        <v>422</v>
      </c>
      <c r="AV10" s="253" t="s">
        <v>407</v>
      </c>
      <c r="AW10" s="253" t="s">
        <v>423</v>
      </c>
      <c r="AX10" s="253" t="s">
        <v>452</v>
      </c>
      <c r="AY10" s="253" t="s">
        <v>425</v>
      </c>
      <c r="AZ10" s="253" t="s">
        <v>430</v>
      </c>
      <c r="BA10" s="253" t="s">
        <v>461</v>
      </c>
      <c r="BB10" s="253" t="s">
        <v>448</v>
      </c>
      <c r="BC10" s="253" t="s">
        <v>455</v>
      </c>
      <c r="BD10" s="253" t="s">
        <v>492</v>
      </c>
      <c r="BE10" s="253" t="s">
        <v>478</v>
      </c>
      <c r="BI10" s="268" t="s">
        <v>84</v>
      </c>
      <c r="BJ10" s="269"/>
      <c r="BK10" s="269"/>
      <c r="BL10" s="269"/>
      <c r="BM10" s="269"/>
      <c r="BN10" s="269"/>
      <c r="BO10" s="269"/>
      <c r="BP10" s="269"/>
      <c r="BQ10" s="270"/>
      <c r="BR10" s="241"/>
    </row>
    <row r="11" spans="1:72" ht="9" customHeight="1" thickBot="1">
      <c r="A11" s="262"/>
      <c r="B11" s="260"/>
      <c r="C11" s="260"/>
      <c r="D11" s="260"/>
      <c r="E11" s="260"/>
      <c r="F11" s="260"/>
      <c r="G11" s="260"/>
      <c r="H11" s="260"/>
      <c r="I11" s="260"/>
      <c r="J11" s="259"/>
      <c r="K11" s="260"/>
      <c r="L11" s="260"/>
      <c r="M11" s="259"/>
      <c r="N11" s="260"/>
      <c r="O11" s="259"/>
      <c r="P11" s="259"/>
      <c r="Q11" s="259"/>
      <c r="R11" s="259"/>
      <c r="S11" s="259"/>
      <c r="T11" s="163"/>
      <c r="U11" s="259"/>
      <c r="V11" s="259"/>
      <c r="W11" s="259"/>
      <c r="X11" s="259"/>
      <c r="Y11" s="259"/>
      <c r="Z11" s="259"/>
      <c r="AA11" s="259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 t="s">
        <v>489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63"/>
      <c r="B12" s="260"/>
      <c r="C12" s="260"/>
      <c r="D12" s="260"/>
      <c r="E12" s="260"/>
      <c r="F12" s="260"/>
      <c r="G12" s="260"/>
      <c r="H12" s="260"/>
      <c r="I12" s="260"/>
      <c r="J12" s="259"/>
      <c r="K12" s="260"/>
      <c r="L12" s="260"/>
      <c r="M12" s="259"/>
      <c r="N12" s="260"/>
      <c r="O12" s="259"/>
      <c r="P12" s="259"/>
      <c r="Q12" s="259"/>
      <c r="R12" s="259"/>
      <c r="S12" s="259"/>
      <c r="T12" s="163"/>
      <c r="U12" s="259"/>
      <c r="V12" s="259"/>
      <c r="W12" s="259"/>
      <c r="X12" s="259"/>
      <c r="Y12" s="259"/>
      <c r="Z12" s="259"/>
      <c r="AA12" s="259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 t="s">
        <v>490</v>
      </c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I12" s="73"/>
      <c r="BJ12" s="7"/>
      <c r="BK12" s="275" t="s">
        <v>5</v>
      </c>
      <c r="BL12" s="276"/>
      <c r="BM12" s="271" t="s">
        <v>7</v>
      </c>
      <c r="BN12" s="272"/>
      <c r="BO12" s="273" t="s">
        <v>8</v>
      </c>
      <c r="BP12" s="274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825330.6</v>
      </c>
      <c r="AZ13" s="164">
        <f t="shared" si="2"/>
        <v>93977.75</v>
      </c>
      <c r="BA13" s="164">
        <f t="shared" si="2"/>
        <v>461153.29000000004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9605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81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81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81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1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1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1:73" ht="15.75">
      <c r="C675" s="45"/>
      <c r="D675" s="45"/>
      <c r="E675" s="50"/>
      <c r="F675" s="50"/>
      <c r="G675" s="45"/>
      <c r="H675" s="45"/>
      <c r="I675" s="45"/>
      <c r="J675" s="54"/>
      <c r="K675" s="51"/>
      <c r="M675" s="54"/>
      <c r="N675" s="51"/>
      <c r="O675" s="54"/>
      <c r="P675" s="50"/>
      <c r="Q675" s="54"/>
      <c r="R675" s="173"/>
      <c r="S675" s="173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>
        <f>-BO675</f>
        <v>0</v>
      </c>
      <c r="AZ675" s="54"/>
      <c r="BA675" s="54">
        <f>-BP675</f>
        <v>-73360</v>
      </c>
      <c r="BB675" s="54"/>
      <c r="BC675" s="54"/>
      <c r="BD675" s="54"/>
      <c r="BE675" s="54"/>
      <c r="BI675" s="174">
        <v>39837</v>
      </c>
      <c r="BJ675" s="193" t="s">
        <v>450</v>
      </c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>
        <v>73360</v>
      </c>
      <c r="BQ675" s="191">
        <f t="shared" si="35"/>
        <v>126776.11000000135</v>
      </c>
      <c r="BR675" s="244"/>
      <c r="BS675" s="149"/>
      <c r="BT675" s="112"/>
      <c r="BU675" s="2"/>
    </row>
    <row r="676" spans="1:73" ht="15.75">
      <c r="C676" s="45"/>
      <c r="D676" s="45"/>
      <c r="E676" s="50"/>
      <c r="F676" s="50"/>
      <c r="G676" s="45"/>
      <c r="H676" s="45"/>
      <c r="I676" s="45"/>
      <c r="J676" s="54"/>
      <c r="K676" s="51"/>
      <c r="M676" s="54"/>
      <c r="N676" s="51"/>
      <c r="O676" s="54"/>
      <c r="P676" s="50"/>
      <c r="Q676" s="54"/>
      <c r="R676" s="173"/>
      <c r="S676" s="173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54"/>
      <c r="AW676" s="54"/>
      <c r="AX676" s="54"/>
      <c r="AY676" s="54"/>
      <c r="AZ676" s="54"/>
      <c r="BA676" s="54"/>
      <c r="BB676" s="54"/>
      <c r="BC676" s="54"/>
      <c r="BD676" s="54"/>
      <c r="BE676" s="54"/>
      <c r="BI676" s="174">
        <v>39843</v>
      </c>
      <c r="BJ676" s="193" t="s">
        <v>194</v>
      </c>
      <c r="BK676" s="190">
        <f t="shared" si="37"/>
        <v>179685.45500000136</v>
      </c>
      <c r="BL676" s="75">
        <f t="shared" si="37"/>
        <v>-52909.345000000001</v>
      </c>
      <c r="BM676" s="189">
        <f>0.28/2</f>
        <v>0.14000000000000001</v>
      </c>
      <c r="BN676" s="189">
        <f>0.28/2</f>
        <v>0.14000000000000001</v>
      </c>
      <c r="BO676" s="189"/>
      <c r="BP676" s="189"/>
      <c r="BQ676" s="191">
        <f t="shared" si="35"/>
        <v>126776.39000000135</v>
      </c>
      <c r="BR676" s="244"/>
      <c r="BS676" s="149"/>
      <c r="BT676" s="112"/>
      <c r="BU676" s="2"/>
    </row>
    <row r="677" spans="1:73" ht="15.75">
      <c r="C677" s="45"/>
      <c r="D677" s="45"/>
      <c r="E677" s="50"/>
      <c r="F677" s="50"/>
      <c r="G677" s="45"/>
      <c r="H677" s="45"/>
      <c r="I677" s="45"/>
      <c r="J677" s="54"/>
      <c r="K677" s="51"/>
      <c r="M677" s="54"/>
      <c r="N677" s="51"/>
      <c r="O677" s="54"/>
      <c r="P677" s="50"/>
      <c r="Q677" s="54"/>
      <c r="R677" s="173"/>
      <c r="S677" s="173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I677" s="174">
        <v>39843</v>
      </c>
      <c r="BJ677" s="193" t="s">
        <v>463</v>
      </c>
      <c r="BK677" s="190">
        <f t="shared" si="37"/>
        <v>179685.59500000137</v>
      </c>
      <c r="BL677" s="75">
        <f t="shared" si="37"/>
        <v>-52909.205000000002</v>
      </c>
      <c r="BM677" s="189">
        <f>-85/2</f>
        <v>-42.5</v>
      </c>
      <c r="BN677" s="189">
        <f>-85/2</f>
        <v>-42.5</v>
      </c>
      <c r="BO677" s="189"/>
      <c r="BP677" s="189"/>
      <c r="BQ677" s="191">
        <f t="shared" si="35"/>
        <v>126691.39000000137</v>
      </c>
      <c r="BR677" s="244"/>
      <c r="BS677" s="149"/>
      <c r="BT677" s="112"/>
      <c r="BU677" s="2"/>
    </row>
    <row r="678" spans="1:73" ht="15.75">
      <c r="C678" s="45"/>
      <c r="D678" s="45"/>
      <c r="E678" s="50"/>
      <c r="F678" s="50"/>
      <c r="G678" s="45"/>
      <c r="H678" s="45"/>
      <c r="I678" s="45"/>
      <c r="J678" s="54"/>
      <c r="K678" s="51"/>
      <c r="M678" s="54"/>
      <c r="N678" s="51"/>
      <c r="O678" s="54"/>
      <c r="P678" s="50"/>
      <c r="Q678" s="54"/>
      <c r="R678" s="173"/>
      <c r="S678" s="173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>
        <f>-BO678</f>
        <v>0</v>
      </c>
      <c r="AZ678" s="54"/>
      <c r="BA678" s="54">
        <f>-BP678</f>
        <v>-48330.400000000001</v>
      </c>
      <c r="BB678" s="54"/>
      <c r="BC678" s="54"/>
      <c r="BD678" s="54"/>
      <c r="BE678" s="54"/>
      <c r="BI678" s="174">
        <v>39850</v>
      </c>
      <c r="BJ678" s="193" t="s">
        <v>450</v>
      </c>
      <c r="BK678" s="190">
        <f t="shared" si="37"/>
        <v>179643.09500000137</v>
      </c>
      <c r="BL678" s="75">
        <f t="shared" si="37"/>
        <v>-52951.705000000002</v>
      </c>
      <c r="BM678" s="189"/>
      <c r="BN678" s="189"/>
      <c r="BO678" s="189"/>
      <c r="BP678" s="189">
        <v>48330.400000000001</v>
      </c>
      <c r="BQ678" s="191">
        <f t="shared" si="35"/>
        <v>78360.990000001359</v>
      </c>
      <c r="BR678" s="244"/>
      <c r="BS678" s="149"/>
      <c r="BT678" s="112"/>
      <c r="BU678" s="2"/>
    </row>
    <row r="679" spans="1:73" ht="15.75">
      <c r="C679" s="45"/>
      <c r="D679" s="45"/>
      <c r="E679" s="50"/>
      <c r="F679" s="50"/>
      <c r="G679" s="45"/>
      <c r="H679" s="45"/>
      <c r="I679" s="45"/>
      <c r="J679" s="54"/>
      <c r="K679" s="51"/>
      <c r="M679" s="54"/>
      <c r="N679" s="51"/>
      <c r="O679" s="54"/>
      <c r="P679" s="50"/>
      <c r="Q679" s="54"/>
      <c r="R679" s="173"/>
      <c r="S679" s="173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54"/>
      <c r="AW679" s="54"/>
      <c r="AX679" s="54"/>
      <c r="AY679" s="54"/>
      <c r="AZ679" s="54"/>
      <c r="BA679" s="54"/>
      <c r="BB679" s="54"/>
      <c r="BC679" s="54"/>
      <c r="BD679" s="54"/>
      <c r="BE679" s="54"/>
      <c r="BI679" s="174">
        <v>39861</v>
      </c>
      <c r="BJ679" s="193" t="s">
        <v>200</v>
      </c>
      <c r="BK679" s="190">
        <f t="shared" si="37"/>
        <v>179643.09500000137</v>
      </c>
      <c r="BL679" s="75">
        <f t="shared" si="37"/>
        <v>-101282.10500000001</v>
      </c>
      <c r="BM679" s="189"/>
      <c r="BN679" s="189">
        <v>120000</v>
      </c>
      <c r="BO679" s="189"/>
      <c r="BP679" s="189"/>
      <c r="BQ679" s="191">
        <f t="shared" si="35"/>
        <v>198360.99000000136</v>
      </c>
      <c r="BR679" s="244"/>
      <c r="BS679" s="149"/>
      <c r="BT679" s="112"/>
      <c r="BU679" s="2"/>
    </row>
    <row r="680" spans="1:73" ht="16.5" thickBot="1">
      <c r="C680" s="45"/>
      <c r="D680" s="45"/>
      <c r="E680" s="50"/>
      <c r="F680" s="50"/>
      <c r="G680" s="45"/>
      <c r="H680" s="45"/>
      <c r="I680" s="45"/>
      <c r="J680" s="54"/>
      <c r="K680" s="51"/>
      <c r="M680" s="50"/>
      <c r="N680" s="45"/>
      <c r="O680" s="54"/>
      <c r="P680" s="50"/>
      <c r="Q680" s="54"/>
      <c r="R680" s="173"/>
      <c r="S680" s="173"/>
      <c r="T680" s="173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  <c r="AV680" s="54"/>
      <c r="AW680" s="54"/>
      <c r="AX680" s="54"/>
      <c r="AY680" s="54"/>
      <c r="AZ680" s="54"/>
      <c r="BA680" s="54"/>
      <c r="BB680" s="54"/>
      <c r="BC680" s="54"/>
      <c r="BD680" s="54"/>
      <c r="BE680" s="54"/>
      <c r="BI680" s="145"/>
      <c r="BJ680" s="77"/>
      <c r="BK680" s="190">
        <f t="shared" si="37"/>
        <v>179643.09500000137</v>
      </c>
      <c r="BL680" s="75">
        <f t="shared" si="37"/>
        <v>18717.89499999999</v>
      </c>
      <c r="BM680" s="189"/>
      <c r="BN680" s="189"/>
      <c r="BO680" s="189"/>
      <c r="BP680" s="189"/>
      <c r="BQ680" s="191">
        <f t="shared" si="35"/>
        <v>198360.99000000136</v>
      </c>
      <c r="BR680" s="244"/>
      <c r="BS680" s="149"/>
      <c r="BT680" s="112"/>
      <c r="BU680" s="2"/>
    </row>
    <row r="681" spans="1:73" s="30" customFormat="1" ht="16.5" thickBot="1">
      <c r="A681" s="50"/>
      <c r="B681" s="122">
        <f t="shared" ref="B681:AP681" si="38">SUM(B13:B680)</f>
        <v>0</v>
      </c>
      <c r="C681" s="122">
        <f t="shared" si="38"/>
        <v>0</v>
      </c>
      <c r="D681" s="122">
        <f t="shared" si="38"/>
        <v>0</v>
      </c>
      <c r="E681" s="122">
        <f t="shared" si="38"/>
        <v>0</v>
      </c>
      <c r="F681" s="122">
        <f t="shared" si="38"/>
        <v>0</v>
      </c>
      <c r="G681" s="122">
        <f t="shared" si="38"/>
        <v>0</v>
      </c>
      <c r="H681" s="122">
        <f t="shared" si="38"/>
        <v>0</v>
      </c>
      <c r="I681" s="122">
        <f t="shared" si="38"/>
        <v>0</v>
      </c>
      <c r="J681" s="122">
        <f t="shared" si="38"/>
        <v>0</v>
      </c>
      <c r="K681" s="122">
        <f t="shared" si="38"/>
        <v>0</v>
      </c>
      <c r="L681" s="122">
        <f t="shared" si="38"/>
        <v>0</v>
      </c>
      <c r="M681" s="122">
        <f t="shared" si="38"/>
        <v>0</v>
      </c>
      <c r="N681" s="122">
        <f t="shared" si="38"/>
        <v>0</v>
      </c>
      <c r="O681" s="122">
        <f t="shared" si="38"/>
        <v>4.2973624658770859E-11</v>
      </c>
      <c r="P681" s="122">
        <f t="shared" si="38"/>
        <v>-1.8189894035458565E-11</v>
      </c>
      <c r="Q681" s="122">
        <f t="shared" si="38"/>
        <v>0</v>
      </c>
      <c r="R681" s="122">
        <f t="shared" si="38"/>
        <v>5.4001247917767614E-13</v>
      </c>
      <c r="S681" s="187">
        <f t="shared" si="38"/>
        <v>0</v>
      </c>
      <c r="T681" s="122">
        <f t="shared" si="38"/>
        <v>0</v>
      </c>
      <c r="U681" s="122">
        <f t="shared" si="38"/>
        <v>-2.1827872842550278E-11</v>
      </c>
      <c r="V681" s="122">
        <f t="shared" si="38"/>
        <v>0</v>
      </c>
      <c r="W681" s="122">
        <f t="shared" si="38"/>
        <v>0</v>
      </c>
      <c r="X681" s="122">
        <f t="shared" si="38"/>
        <v>0</v>
      </c>
      <c r="Y681" s="122">
        <f t="shared" si="38"/>
        <v>-7.2759576141834259E-12</v>
      </c>
      <c r="Z681" s="122">
        <f t="shared" si="38"/>
        <v>0</v>
      </c>
      <c r="AA681" s="122">
        <f t="shared" si="38"/>
        <v>0</v>
      </c>
      <c r="AB681" s="122">
        <f t="shared" si="38"/>
        <v>0</v>
      </c>
      <c r="AC681" s="187">
        <f t="shared" si="38"/>
        <v>0</v>
      </c>
      <c r="AD681" s="122">
        <f t="shared" si="38"/>
        <v>0</v>
      </c>
      <c r="AE681" s="122">
        <f t="shared" si="38"/>
        <v>0</v>
      </c>
      <c r="AF681" s="122">
        <f t="shared" si="38"/>
        <v>-2.7284841053187847E-12</v>
      </c>
      <c r="AG681" s="187">
        <f t="shared" si="38"/>
        <v>0</v>
      </c>
      <c r="AH681" s="187">
        <f t="shared" si="38"/>
        <v>0</v>
      </c>
      <c r="AI681" s="122">
        <f t="shared" si="38"/>
        <v>3.637978807091713E-12</v>
      </c>
      <c r="AJ681" s="122">
        <f t="shared" si="38"/>
        <v>0</v>
      </c>
      <c r="AK681" s="122">
        <f t="shared" si="38"/>
        <v>0</v>
      </c>
      <c r="AL681" s="122">
        <f t="shared" si="38"/>
        <v>0</v>
      </c>
      <c r="AM681" s="122">
        <f t="shared" si="38"/>
        <v>0</v>
      </c>
      <c r="AN681" s="122">
        <f t="shared" si="38"/>
        <v>0</v>
      </c>
      <c r="AO681" s="122">
        <f t="shared" si="38"/>
        <v>5.9117155615240335E-12</v>
      </c>
      <c r="AP681" s="122">
        <f t="shared" si="38"/>
        <v>0</v>
      </c>
      <c r="AQ681" s="122">
        <f t="shared" ref="AQ681:BE681" si="39">SUM(AQ13:AQ680)</f>
        <v>0</v>
      </c>
      <c r="AR681" s="122">
        <f t="shared" si="39"/>
        <v>0</v>
      </c>
      <c r="AS681" s="122">
        <f t="shared" si="39"/>
        <v>0</v>
      </c>
      <c r="AT681" s="122">
        <f t="shared" si="39"/>
        <v>0</v>
      </c>
      <c r="AU681" s="122">
        <f t="shared" si="39"/>
        <v>0</v>
      </c>
      <c r="AV681" s="122">
        <f t="shared" si="39"/>
        <v>0</v>
      </c>
      <c r="AW681" s="122">
        <f t="shared" si="39"/>
        <v>0</v>
      </c>
      <c r="AX681" s="122">
        <f t="shared" si="39"/>
        <v>0</v>
      </c>
      <c r="AY681" s="122">
        <f t="shared" si="39"/>
        <v>1.0913936421275139E-11</v>
      </c>
      <c r="AZ681" s="122">
        <f t="shared" si="39"/>
        <v>0</v>
      </c>
      <c r="BA681" s="122">
        <f t="shared" si="39"/>
        <v>0</v>
      </c>
      <c r="BB681" s="122">
        <f t="shared" si="39"/>
        <v>0</v>
      </c>
      <c r="BC681" s="122">
        <f t="shared" si="39"/>
        <v>0</v>
      </c>
      <c r="BD681" s="122">
        <f t="shared" si="39"/>
        <v>5.7980287238024175E-12</v>
      </c>
      <c r="BE681" s="122">
        <f t="shared" si="39"/>
        <v>0</v>
      </c>
      <c r="BI681" s="178"/>
      <c r="BJ681" s="194"/>
      <c r="BK681" s="190">
        <f t="shared" si="37"/>
        <v>179643.09500000137</v>
      </c>
      <c r="BL681" s="75">
        <f t="shared" si="34"/>
        <v>18717.89499999999</v>
      </c>
      <c r="BM681" s="195"/>
      <c r="BN681" s="195"/>
      <c r="BO681" s="195"/>
      <c r="BP681" s="195"/>
      <c r="BQ681" s="191">
        <f t="shared" si="35"/>
        <v>198360.99000000136</v>
      </c>
      <c r="BR681" s="249">
        <f>-BK681-BL681+BQ681</f>
        <v>0</v>
      </c>
      <c r="BS681" s="108"/>
    </row>
    <row r="682" spans="1:73" ht="18" customHeight="1">
      <c r="C682" s="45"/>
      <c r="D682" s="45"/>
      <c r="E682" s="45"/>
      <c r="F682" s="45"/>
      <c r="G682" s="45"/>
      <c r="H682" s="45"/>
      <c r="I682" s="54"/>
      <c r="J682" s="50"/>
      <c r="K682" s="45"/>
      <c r="L682" s="54"/>
      <c r="M682" s="175" t="s">
        <v>268</v>
      </c>
      <c r="N682" s="45"/>
      <c r="O682" s="54"/>
      <c r="P682" s="175" t="s">
        <v>268</v>
      </c>
      <c r="Q682" s="50"/>
      <c r="R682" s="50"/>
      <c r="S682" s="153"/>
      <c r="T682" s="153"/>
      <c r="U682" s="54"/>
      <c r="V682" s="54"/>
      <c r="W682" s="54"/>
      <c r="X682" s="175" t="s">
        <v>268</v>
      </c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54"/>
      <c r="AW682" s="54"/>
      <c r="AX682" s="54"/>
      <c r="AY682" s="54"/>
      <c r="AZ682" s="54"/>
      <c r="BA682" s="54"/>
      <c r="BB682" s="54"/>
      <c r="BC682" s="54"/>
      <c r="BD682" s="54"/>
      <c r="BE682" s="54"/>
      <c r="BF682" s="121">
        <f>SUM(B681:BE681)</f>
        <v>1.9753088054130785E-11</v>
      </c>
      <c r="BG682" s="28">
        <f>+BF682-'(2) B &amp; G ENCUMBRANCES'!BE682</f>
        <v>-5.0022208597511053E-11</v>
      </c>
      <c r="BI682" s="196"/>
      <c r="BJ682" s="197" t="s">
        <v>95</v>
      </c>
      <c r="BK682" s="252">
        <f>-'(2) B &amp; G ENCUMBRANCES'!S684</f>
        <v>0</v>
      </c>
      <c r="BL682" s="252">
        <f>-'(2) B &amp; G ENCUMBRANCES'!BE682</f>
        <v>-6.9775296651641838E-11</v>
      </c>
      <c r="BM682" s="185"/>
      <c r="BN682" s="185"/>
      <c r="BO682" s="198" t="s">
        <v>96</v>
      </c>
      <c r="BP682" s="185"/>
      <c r="BQ682" s="199">
        <f>-'(2) B &amp; G ENCUMBRANCES'!BE682</f>
        <v>-6.9775296651641838E-11</v>
      </c>
      <c r="BR682" s="250">
        <f>-BK682-BL682+BQ682</f>
        <v>0</v>
      </c>
      <c r="BS682" s="2"/>
      <c r="BT682" s="112"/>
      <c r="BU682" s="2"/>
    </row>
    <row r="683" spans="1:73" ht="18.75" thickBot="1">
      <c r="C683" s="45"/>
      <c r="D683" s="45"/>
      <c r="E683" s="45"/>
      <c r="F683" s="45"/>
      <c r="G683" s="45"/>
      <c r="H683" s="45"/>
      <c r="I683" s="54"/>
      <c r="J683" s="50"/>
      <c r="K683" s="45"/>
      <c r="L683" s="54"/>
      <c r="M683" s="54"/>
      <c r="N683" s="45"/>
      <c r="O683" s="50"/>
      <c r="P683" s="50"/>
      <c r="Q683" s="50"/>
      <c r="R683" s="50"/>
      <c r="S683" s="153"/>
      <c r="T683" s="153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  <c r="AV683" s="54"/>
      <c r="AW683" s="54"/>
      <c r="AX683" s="54"/>
      <c r="AY683" s="54"/>
      <c r="AZ683" s="54"/>
      <c r="BA683" s="54"/>
      <c r="BB683" s="54"/>
      <c r="BC683" s="54"/>
      <c r="BD683" s="54"/>
      <c r="BE683" s="54"/>
      <c r="BF683" s="158"/>
      <c r="BI683" s="200"/>
      <c r="BJ683" s="201" t="s">
        <v>94</v>
      </c>
      <c r="BK683" s="202">
        <f>+BK681+BK682</f>
        <v>179643.09500000137</v>
      </c>
      <c r="BL683" s="202">
        <f>+BL681+BL682</f>
        <v>18717.89499999992</v>
      </c>
      <c r="BM683" s="203"/>
      <c r="BN683" s="203"/>
      <c r="BO683" s="204" t="s">
        <v>97</v>
      </c>
      <c r="BP683" s="203"/>
      <c r="BQ683" s="125">
        <f>SUM(BK683:BL683)</f>
        <v>198360.9900000013</v>
      </c>
      <c r="BR683" s="250">
        <f>-BK683-BL683+BQ683</f>
        <v>0</v>
      </c>
      <c r="BS683" s="2"/>
      <c r="BT683" s="112"/>
      <c r="BU683" s="2"/>
    </row>
    <row r="684" spans="1:73" ht="18">
      <c r="C684" s="53"/>
      <c r="D684" s="45"/>
      <c r="E684" s="53"/>
      <c r="F684" s="45"/>
      <c r="G684" s="45"/>
      <c r="H684" s="45"/>
      <c r="I684" s="50"/>
      <c r="J684" s="50"/>
      <c r="K684" s="45"/>
      <c r="L684" s="45"/>
      <c r="M684" s="50"/>
      <c r="N684" s="45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  <c r="AS684" s="50"/>
      <c r="AT684" s="50"/>
      <c r="AU684" s="50"/>
      <c r="AV684" s="50"/>
      <c r="AW684" s="50"/>
      <c r="AX684" s="50"/>
      <c r="AY684" s="50"/>
      <c r="AZ684" s="50"/>
      <c r="BA684" s="50"/>
      <c r="BB684" s="50"/>
      <c r="BC684" s="50"/>
      <c r="BD684" s="50"/>
      <c r="BE684" s="50"/>
      <c r="BI684" s="266" t="s">
        <v>103</v>
      </c>
      <c r="BJ684" s="267"/>
      <c r="BK684" s="130">
        <v>0</v>
      </c>
      <c r="BL684" s="130">
        <v>0</v>
      </c>
      <c r="BM684" s="79"/>
      <c r="BN684" s="205"/>
      <c r="BO684" s="206" t="s">
        <v>136</v>
      </c>
      <c r="BP684" s="101"/>
      <c r="BQ684" s="150">
        <v>0</v>
      </c>
      <c r="BR684" s="250">
        <f>-BK684-BL684+BQ684</f>
        <v>0</v>
      </c>
      <c r="BS684" s="2"/>
      <c r="BT684" s="112"/>
      <c r="BU684" s="2"/>
    </row>
    <row r="685" spans="1:73" ht="18.75" thickBot="1">
      <c r="C685" s="53"/>
      <c r="D685" s="45"/>
      <c r="E685" s="53"/>
      <c r="F685" s="45"/>
      <c r="G685" s="45"/>
      <c r="H685" s="45"/>
      <c r="I685" s="50"/>
      <c r="J685" s="50"/>
      <c r="K685" s="45"/>
      <c r="L685" s="45"/>
      <c r="M685" s="50"/>
      <c r="N685" s="45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  <c r="AS685" s="50"/>
      <c r="AT685" s="50"/>
      <c r="AU685" s="50"/>
      <c r="AV685" s="50"/>
      <c r="AW685" s="50"/>
      <c r="AX685" s="50"/>
      <c r="AY685" s="50"/>
      <c r="AZ685" s="50"/>
      <c r="BA685" s="50"/>
      <c r="BB685" s="50"/>
      <c r="BC685" s="50"/>
      <c r="BD685" s="50"/>
      <c r="BE685" s="50"/>
      <c r="BI685" s="102" t="s">
        <v>99</v>
      </c>
      <c r="BJ685" s="103"/>
      <c r="BK685" s="124">
        <f>SUM(BK683:BK684)</f>
        <v>179643.09500000137</v>
      </c>
      <c r="BL685" s="124">
        <f>SUM(BL683:BL684)</f>
        <v>18717.89499999992</v>
      </c>
      <c r="BM685" s="97"/>
      <c r="BN685" s="207"/>
      <c r="BO685" s="208" t="s">
        <v>98</v>
      </c>
      <c r="BP685" s="100"/>
      <c r="BQ685" s="125">
        <f>SUM(BK685:BL685)</f>
        <v>198360.9900000013</v>
      </c>
      <c r="BR685" s="250">
        <f>-BK685-BL685+BQ685</f>
        <v>0</v>
      </c>
      <c r="BS685" s="2"/>
      <c r="BT685" s="112"/>
      <c r="BU685" s="2"/>
    </row>
    <row r="686" spans="1:73" ht="10.5" customHeight="1">
      <c r="C686" s="53"/>
      <c r="D686" s="45"/>
      <c r="E686" s="53"/>
      <c r="F686" s="45"/>
      <c r="G686" s="45"/>
      <c r="H686" s="45"/>
      <c r="I686" s="50"/>
      <c r="J686" s="50"/>
      <c r="K686" s="45"/>
      <c r="L686" s="45"/>
      <c r="M686" s="50"/>
      <c r="N686" s="45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0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  <c r="AS686" s="50"/>
      <c r="AT686" s="50"/>
      <c r="AU686" s="50"/>
      <c r="AV686" s="50"/>
      <c r="AW686" s="50"/>
      <c r="AX686" s="50"/>
      <c r="AY686" s="50"/>
      <c r="AZ686" s="50"/>
      <c r="BA686" s="50"/>
      <c r="BB686" s="50"/>
      <c r="BC686" s="50"/>
      <c r="BD686" s="50"/>
      <c r="BE686" s="50"/>
      <c r="BI686" s="146"/>
      <c r="BJ686" s="57"/>
      <c r="BK686" s="80"/>
      <c r="BL686" s="81"/>
      <c r="BM686" s="81"/>
      <c r="BN686" s="81"/>
      <c r="BO686" s="81"/>
      <c r="BP686" s="81"/>
      <c r="BQ686" s="147"/>
      <c r="BR686" s="240" t="s">
        <v>117</v>
      </c>
    </row>
    <row r="687" spans="1:73" ht="15.75" hidden="1" customHeight="1">
      <c r="C687" s="51"/>
      <c r="D687" s="45"/>
      <c r="E687" s="45"/>
      <c r="F687" s="45"/>
      <c r="G687" s="45"/>
      <c r="H687" s="45"/>
      <c r="I687" s="50"/>
      <c r="J687" s="50"/>
      <c r="K687" s="45"/>
      <c r="L687" s="45"/>
      <c r="M687" s="50"/>
      <c r="N687" s="45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  <c r="AS687" s="50"/>
      <c r="AT687" s="50"/>
      <c r="AU687" s="50"/>
      <c r="AV687" s="50"/>
      <c r="AW687" s="50"/>
      <c r="AX687" s="50"/>
      <c r="AY687" s="50"/>
      <c r="AZ687" s="50"/>
      <c r="BA687" s="50"/>
      <c r="BB687" s="50"/>
      <c r="BC687" s="50"/>
      <c r="BD687" s="50"/>
      <c r="BE687" s="50"/>
      <c r="BI687" s="146"/>
      <c r="BJ687" s="148"/>
      <c r="BK687" s="80"/>
      <c r="BL687" s="225" t="s">
        <v>61</v>
      </c>
      <c r="BM687" s="226">
        <f>SUM(BM14:BM50)</f>
        <v>601292.43999999994</v>
      </c>
      <c r="BN687" s="226">
        <f>SUM(BN14:BN50)+BN84</f>
        <v>725180.76</v>
      </c>
      <c r="BO687" s="226">
        <f>SUM(BO14:BO50)</f>
        <v>22635.489999999998</v>
      </c>
      <c r="BP687" s="226">
        <f>SUM(BP14:BP50)</f>
        <v>261985.88</v>
      </c>
      <c r="BQ687" s="227"/>
      <c r="BR687" s="33"/>
    </row>
    <row r="688" spans="1:73" ht="15.75" hidden="1" customHeight="1">
      <c r="BI688" s="146"/>
      <c r="BJ688" s="148"/>
      <c r="BK688" s="80"/>
      <c r="BL688" s="228" t="s">
        <v>60</v>
      </c>
      <c r="BM688" s="229">
        <f>SUM(BM51:BM84)</f>
        <v>180854.64999999997</v>
      </c>
      <c r="BN688" s="229">
        <f>SUM(BN51:BN84)-BN84</f>
        <v>1279432.1100000003</v>
      </c>
      <c r="BO688" s="229">
        <f>SUM(BO51:BO84)</f>
        <v>42696.5</v>
      </c>
      <c r="BP688" s="229">
        <f>SUM(BP51:BP84)</f>
        <v>428285.09</v>
      </c>
      <c r="BQ688" s="230"/>
    </row>
    <row r="689" spans="3:69" ht="15.75" customHeight="1">
      <c r="BI689" s="146"/>
      <c r="BJ689" s="148"/>
      <c r="BK689" s="80"/>
      <c r="BL689" s="231" t="s">
        <v>62</v>
      </c>
      <c r="BM689" s="232">
        <f>SUM(BM85:BM141)</f>
        <v>292086.88500000001</v>
      </c>
      <c r="BN689" s="232">
        <f>SUM(BN85:BN141)</f>
        <v>1283007.9550000001</v>
      </c>
      <c r="BO689" s="232">
        <f>SUM(BO85:BO141)</f>
        <v>508762.1</v>
      </c>
      <c r="BP689" s="232">
        <f>SUM(BP85:BP141)</f>
        <v>664323.0399999998</v>
      </c>
      <c r="BQ689" s="230"/>
    </row>
    <row r="690" spans="3:69" ht="15.75" customHeight="1">
      <c r="BI690" s="146"/>
      <c r="BJ690" s="148"/>
      <c r="BK690" s="80"/>
      <c r="BL690" s="231" t="s">
        <v>157</v>
      </c>
      <c r="BM690" s="232">
        <f>SUM(BM142:BM241)</f>
        <v>435395.44499999995</v>
      </c>
      <c r="BN690" s="232">
        <f>SUM(BN142:BN241)</f>
        <v>1428933.165</v>
      </c>
      <c r="BO690" s="232">
        <f>SUM(BO142:BO241)</f>
        <v>34200.559999999998</v>
      </c>
      <c r="BP690" s="232">
        <f>SUM(BP142:BP241)</f>
        <v>1083906.28</v>
      </c>
      <c r="BQ690" s="230"/>
    </row>
    <row r="691" spans="3:69" ht="15.75" customHeight="1">
      <c r="BI691" s="146"/>
      <c r="BJ691" s="148"/>
      <c r="BK691" s="80"/>
      <c r="BL691" s="231" t="s">
        <v>231</v>
      </c>
      <c r="BM691" s="232">
        <f>SUM(BM242:BM315)</f>
        <v>304187.80499999993</v>
      </c>
      <c r="BN691" s="232">
        <f>SUM(BN242:BN315)</f>
        <v>1277317.865</v>
      </c>
      <c r="BO691" s="232">
        <f>SUM(BO242:BO315)</f>
        <v>0</v>
      </c>
      <c r="BP691" s="232">
        <f>SUM(BP242:BP315)</f>
        <v>1517706.0499999993</v>
      </c>
      <c r="BQ691" s="230"/>
    </row>
    <row r="692" spans="3:69" ht="15.75" customHeight="1">
      <c r="BI692" s="146"/>
      <c r="BJ692" s="148"/>
      <c r="BK692" s="80"/>
      <c r="BL692" s="231" t="s">
        <v>292</v>
      </c>
      <c r="BM692" s="232">
        <f>SUM(BM316:BM458)</f>
        <v>221377.30500000002</v>
      </c>
      <c r="BN692" s="232">
        <f>SUM(BN316:BN458)</f>
        <v>130911.765</v>
      </c>
      <c r="BO692" s="232">
        <f>SUM(BO316:BO458)</f>
        <v>93734.06</v>
      </c>
      <c r="BP692" s="232">
        <f>SUM(BP316:BP458)</f>
        <v>1530313.05</v>
      </c>
      <c r="BQ692" s="230"/>
    </row>
    <row r="693" spans="3:69" ht="15.75" customHeight="1">
      <c r="BI693" s="146"/>
      <c r="BJ693" s="148"/>
      <c r="BK693" s="80"/>
      <c r="BL693" s="231" t="s">
        <v>387</v>
      </c>
      <c r="BM693" s="232">
        <f>SUM(BM459:BM569)</f>
        <v>-320208.4250000001</v>
      </c>
      <c r="BN693" s="232">
        <f>SUM(BN459:BN569)</f>
        <v>2432360.5950000007</v>
      </c>
      <c r="BO693" s="232">
        <f>SUM(BO459:BO569)</f>
        <v>119875</v>
      </c>
      <c r="BP693" s="232">
        <f>SUM(BP459:BP569)</f>
        <v>2870845.88</v>
      </c>
      <c r="BQ693" s="230"/>
    </row>
    <row r="694" spans="3:69" ht="15.75" customHeight="1">
      <c r="BI694" s="146"/>
      <c r="BJ694" s="148"/>
      <c r="BK694" s="80"/>
      <c r="BL694" s="231" t="s">
        <v>496</v>
      </c>
      <c r="BM694" s="232">
        <f>SUM(BM570:BM642)</f>
        <v>856.2850000000002</v>
      </c>
      <c r="BN694" s="232">
        <f>SUM(BN570:BN642)</f>
        <v>848302.69500000007</v>
      </c>
      <c r="BO694" s="232">
        <f>SUM(BO570:BO642)</f>
        <v>693913.29999999993</v>
      </c>
      <c r="BP694" s="232">
        <f>SUM(BP570:BP642)</f>
        <v>798618.19</v>
      </c>
      <c r="BQ694" s="230"/>
    </row>
    <row r="695" spans="3:69" ht="7.5" customHeight="1">
      <c r="C695" s="45"/>
      <c r="D695" s="45"/>
      <c r="E695" s="45"/>
      <c r="F695" s="45"/>
      <c r="G695" s="45"/>
      <c r="H695" s="45"/>
      <c r="I695" s="45"/>
      <c r="J695" s="50"/>
      <c r="K695" s="45"/>
      <c r="L695" s="45"/>
      <c r="M695" s="50"/>
      <c r="N695" s="45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  <c r="AS695" s="50"/>
      <c r="AT695" s="50"/>
      <c r="AU695" s="50"/>
      <c r="AV695" s="50"/>
      <c r="AW695" s="50"/>
      <c r="AX695" s="50"/>
      <c r="AY695" s="50"/>
      <c r="AZ695" s="50"/>
      <c r="BA695" s="50"/>
      <c r="BB695" s="50"/>
      <c r="BC695" s="50"/>
      <c r="BD695" s="50"/>
      <c r="BE695" s="50"/>
      <c r="BI695" s="146"/>
      <c r="BJ695" s="148"/>
      <c r="BK695" s="80"/>
      <c r="BL695" s="233"/>
      <c r="BM695" s="234"/>
      <c r="BN695" s="234"/>
      <c r="BO695" s="234"/>
      <c r="BP695" s="234"/>
      <c r="BQ695" s="230"/>
    </row>
    <row r="696" spans="3:69" ht="15.75">
      <c r="C696" s="45"/>
      <c r="D696" s="45"/>
      <c r="E696" s="45" t="s">
        <v>72</v>
      </c>
      <c r="F696" s="45"/>
      <c r="G696" s="45"/>
      <c r="H696" s="45"/>
      <c r="I696" s="45"/>
      <c r="J696" s="50"/>
      <c r="K696" s="45"/>
      <c r="L696" s="45"/>
      <c r="M696" s="50"/>
      <c r="N696" s="45"/>
      <c r="O696" s="50"/>
      <c r="P696" s="50"/>
      <c r="Q696" s="50"/>
      <c r="R696" s="50"/>
      <c r="S696" s="157"/>
      <c r="T696" s="157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  <c r="AS696" s="50"/>
      <c r="AT696" s="50"/>
      <c r="AU696" s="50"/>
      <c r="AV696" s="50"/>
      <c r="AW696" s="50"/>
      <c r="AX696" s="50"/>
      <c r="AY696" s="50"/>
      <c r="AZ696" s="50"/>
      <c r="BA696" s="50"/>
      <c r="BB696" s="50"/>
      <c r="BC696" s="50"/>
      <c r="BD696" s="50"/>
      <c r="BE696" s="50"/>
      <c r="BI696" s="146"/>
      <c r="BJ696" s="148"/>
      <c r="BK696" s="148"/>
      <c r="BL696" s="235" t="s">
        <v>158</v>
      </c>
      <c r="BM696" s="254">
        <f>+BN689+BM689</f>
        <v>1575094.84</v>
      </c>
      <c r="BN696" s="255"/>
      <c r="BO696" s="254">
        <f>+BP689+BO689</f>
        <v>1173085.1399999997</v>
      </c>
      <c r="BP696" s="255"/>
      <c r="BQ696" s="236" t="s">
        <v>159</v>
      </c>
    </row>
    <row r="697" spans="3:69" ht="18" customHeight="1">
      <c r="BI697" s="146"/>
      <c r="BJ697" s="148"/>
      <c r="BK697" s="80"/>
      <c r="BL697" s="237" t="s">
        <v>233</v>
      </c>
      <c r="BM697" s="264">
        <f>+BM690+BN690</f>
        <v>1864328.6099999999</v>
      </c>
      <c r="BN697" s="265"/>
      <c r="BO697" s="264">
        <f>+BO690+BP690</f>
        <v>1118106.8400000001</v>
      </c>
      <c r="BP697" s="265"/>
      <c r="BQ697" s="236" t="s">
        <v>160</v>
      </c>
    </row>
    <row r="698" spans="3:69" ht="20.100000000000001" customHeight="1">
      <c r="BI698" s="146"/>
      <c r="BJ698" s="148"/>
      <c r="BK698" s="80"/>
      <c r="BL698" s="237" t="s">
        <v>232</v>
      </c>
      <c r="BM698" s="264">
        <f>+BM691+BN691</f>
        <v>1581505.67</v>
      </c>
      <c r="BN698" s="265"/>
      <c r="BO698" s="264">
        <f>+BO691+BP691</f>
        <v>1517706.0499999993</v>
      </c>
      <c r="BP698" s="265"/>
      <c r="BQ698" s="236" t="s">
        <v>234</v>
      </c>
    </row>
    <row r="699" spans="3:69" ht="15.75" customHeight="1">
      <c r="BI699" s="182"/>
      <c r="BJ699" s="3"/>
      <c r="BK699" s="98"/>
      <c r="BL699" s="237" t="s">
        <v>294</v>
      </c>
      <c r="BM699" s="264">
        <f>+BM692+BN692</f>
        <v>352289.07</v>
      </c>
      <c r="BN699" s="265"/>
      <c r="BO699" s="264">
        <f>+BO692+BP692</f>
        <v>1624047.11</v>
      </c>
      <c r="BP699" s="265"/>
      <c r="BQ699" s="236" t="s">
        <v>293</v>
      </c>
    </row>
    <row r="700" spans="3:69" ht="15.75" customHeight="1">
      <c r="BI700" s="182"/>
      <c r="BJ700" s="3"/>
      <c r="BK700" s="98"/>
      <c r="BL700" s="237" t="s">
        <v>385</v>
      </c>
      <c r="BM700" s="264">
        <f>+BM693+BN693</f>
        <v>2112152.1700000004</v>
      </c>
      <c r="BN700" s="265"/>
      <c r="BO700" s="264">
        <f>+BO693+BP693</f>
        <v>2990720.88</v>
      </c>
      <c r="BP700" s="265"/>
      <c r="BQ700" s="236" t="s">
        <v>386</v>
      </c>
    </row>
    <row r="701" spans="3:69" ht="15.75" thickBot="1">
      <c r="BI701" s="82"/>
      <c r="BJ701" s="83"/>
      <c r="BK701" s="84"/>
      <c r="BL701" s="238" t="s">
        <v>497</v>
      </c>
      <c r="BM701" s="277">
        <f>BM694+BN694</f>
        <v>849158.9800000001</v>
      </c>
      <c r="BN701" s="278"/>
      <c r="BO701" s="277">
        <f>BO694+BP694</f>
        <v>1492531.4899999998</v>
      </c>
      <c r="BP701" s="278"/>
      <c r="BQ701" s="239" t="s">
        <v>498</v>
      </c>
    </row>
  </sheetData>
  <mergeCells count="74">
    <mergeCell ref="BM701:BN701"/>
    <mergeCell ref="BO701:BP701"/>
    <mergeCell ref="BM700:BN700"/>
    <mergeCell ref="BO700:BP700"/>
    <mergeCell ref="BM699:BN699"/>
    <mergeCell ref="BO699:BP699"/>
    <mergeCell ref="BM698:BN698"/>
    <mergeCell ref="BO698:BP698"/>
    <mergeCell ref="AV10:AV12"/>
    <mergeCell ref="BI684:BJ684"/>
    <mergeCell ref="BI10:BQ10"/>
    <mergeCell ref="BM12:BN12"/>
    <mergeCell ref="BO12:BP12"/>
    <mergeCell ref="BK12:BL12"/>
    <mergeCell ref="AW10:AW12"/>
    <mergeCell ref="BM697:BN697"/>
    <mergeCell ref="BO697:BP697"/>
    <mergeCell ref="BO696:BP696"/>
    <mergeCell ref="N10:N12"/>
    <mergeCell ref="L10:L12"/>
    <mergeCell ref="AI10:AI12"/>
    <mergeCell ref="AK10:AK12"/>
    <mergeCell ref="AJ10:AJ12"/>
    <mergeCell ref="AE10:AE12"/>
    <mergeCell ref="O10:O12"/>
    <mergeCell ref="S10:S12"/>
    <mergeCell ref="P10:P12"/>
    <mergeCell ref="Q10:Q12"/>
    <mergeCell ref="U10:U12"/>
    <mergeCell ref="R10:R12"/>
    <mergeCell ref="Z10:Z12"/>
    <mergeCell ref="Y10:Y12"/>
    <mergeCell ref="V10:V12"/>
    <mergeCell ref="AG10:AG12"/>
    <mergeCell ref="H10:H12"/>
    <mergeCell ref="M10:M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AH10:AH12"/>
    <mergeCell ref="W10:W12"/>
    <mergeCell ref="AF10:AF12"/>
    <mergeCell ref="X10:X12"/>
    <mergeCell ref="AA10:AA12"/>
    <mergeCell ref="AB10:AB12"/>
    <mergeCell ref="AC10:AC12"/>
    <mergeCell ref="AD10:AD12"/>
    <mergeCell ref="BI8:BQ8"/>
    <mergeCell ref="BB10:BB12"/>
    <mergeCell ref="AX10:AX12"/>
    <mergeCell ref="BA10:BA12"/>
    <mergeCell ref="AY10:AY12"/>
    <mergeCell ref="AZ10:AZ12"/>
    <mergeCell ref="BE10:BE12"/>
    <mergeCell ref="AU10:AU12"/>
    <mergeCell ref="AL10:AL12"/>
    <mergeCell ref="AQ10:AQ12"/>
    <mergeCell ref="AM10:AM12"/>
    <mergeCell ref="BM696:BN696"/>
    <mergeCell ref="BC10:BC12"/>
    <mergeCell ref="BD10:BD12"/>
    <mergeCell ref="AN10:AN12"/>
    <mergeCell ref="AO10:AO12"/>
    <mergeCell ref="AP10:AP12"/>
    <mergeCell ref="AR10:AR12"/>
    <mergeCell ref="AT10:AT12"/>
    <mergeCell ref="AS10:AS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88" formulaRange="1"/>
    <ignoredError sqref="BN687:BN688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94"/>
  <sheetViews>
    <sheetView showZeros="0" topLeftCell="AS1" workbookViewId="0">
      <pane ySplit="12" topLeftCell="A674" activePane="bottomLeft" state="frozen"/>
      <selection pane="bottomLeft" activeCell="AS679" sqref="A679:XFD679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825330.6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9605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1" t="str">
        <f>+' (1) Cap Res.2009-2010'!B10</f>
        <v>AVE EMERG GENERATOR SERVER ROOM KEYSTONE ELECT</v>
      </c>
      <c r="C8" s="281" t="str">
        <f>+' (1) Cap Res.2009-2010'!C10</f>
        <v xml:space="preserve">EMHS FIRE ALARM NORTHWEST SERVICE CO </v>
      </c>
      <c r="D8" s="281" t="str">
        <f>+' (1) Cap Res.2009-2010'!D10</f>
        <v xml:space="preserve">BWMS  EXTERIOR MASONRY ALLSTATE RESTORATION </v>
      </c>
      <c r="E8" s="281" t="str">
        <f>+' (1) Cap Res.2009-2010'!E10</f>
        <v xml:space="preserve">WAHS ROOF JMST ROOFING </v>
      </c>
      <c r="F8" s="281" t="str">
        <f>+' (1) Cap Res.2009-2010'!F10</f>
        <v>EMHS  SEWAGE TR PLAN,  0602 ALARM SYSTEM 9,318.00 HF LENS.</v>
      </c>
      <c r="G8" s="281" t="str">
        <f>+' (1) Cap Res.2009-2010'!G10</f>
        <v xml:space="preserve"> BWMS, WAHS, EMHS  WINDOW REPLACEMENT WTW ARCHITECTS</v>
      </c>
      <c r="H8" s="281" t="str">
        <f>+' (1) Cap Res.2009-2010'!H10</f>
        <v>EMHS SEWAGE TREATMENT PLANT KEYSTONE ELECT</v>
      </c>
      <c r="I8" s="281" t="str">
        <f>+' (1) Cap Res.2009-2010'!I10</f>
        <v xml:space="preserve">EMHS  SEWAGE TREATMENT PLANT WM T SPAEDER CO INC,  </v>
      </c>
      <c r="J8" s="281" t="str">
        <f>+' (1) Cap Res.2009-2010'!J10</f>
        <v>SSELC PARK LOT, URBAN ENGINRS OF ERIE , &amp; HRLC</v>
      </c>
      <c r="K8" s="281" t="str">
        <f>+' (1) Cap Res.2009-2010'!K10</f>
        <v xml:space="preserve">SSELC   PARKING  LOT, KINGVVIEW ENTERPRISES          </v>
      </c>
      <c r="L8" s="281" t="str">
        <f>+' (1) Cap Res.2009-2010'!L10</f>
        <v>SGES VENTILATION SYSTEM, RADON OF ERIE</v>
      </c>
      <c r="M8" s="281" t="str">
        <f>+' (1) Cap Res.2009-2010'!M10</f>
        <v>BWMS, EMHS, SAMHS, WCCC, WAHS, RES,  SECURITY SYSTEM UPGRADE   HF LENZ</v>
      </c>
      <c r="N8" s="281" t="str">
        <f>+' (1) Cap Res.2009-2010'!N10</f>
        <v>WCCC WELD LAB ADDITION</v>
      </c>
      <c r="O8" s="281" t="str">
        <f>+' (1) Cap Res.2009-2010'!O10</f>
        <v>WAHS  &amp; EMHS EXTERNAL ELECT UPGRADE</v>
      </c>
      <c r="P8" s="281" t="str">
        <f>+' (1) Cap Res.2009-2010'!P10</f>
        <v>WCCC &amp; SAMHS FIRE ALARM UPGRADE</v>
      </c>
      <c r="Q8" s="281" t="str">
        <f>+' (1) Cap Res.2009-2010'!Q10</f>
        <v>SAMHS BLEACHERS</v>
      </c>
      <c r="R8" s="281" t="str">
        <f>+' (1) Cap Res.2009-2010'!R10</f>
        <v>MASTER FACILITIES PLAN  Studio Z Architects</v>
      </c>
      <c r="S8" s="131"/>
      <c r="T8" s="131"/>
      <c r="U8" s="281" t="str">
        <f>+' (1) Cap Res.2009-2010'!U10</f>
        <v>WAHS, YEMS, YAHS, &amp; EMHS    TECH ED LAB PROJECT</v>
      </c>
      <c r="V8" s="281" t="s">
        <v>187</v>
      </c>
      <c r="W8" s="281" t="s">
        <v>244</v>
      </c>
      <c r="X8" s="281" t="s">
        <v>245</v>
      </c>
      <c r="Y8" s="281" t="s">
        <v>246</v>
      </c>
      <c r="Z8" s="281" t="s">
        <v>249</v>
      </c>
      <c r="AA8" s="281" t="s">
        <v>250</v>
      </c>
      <c r="AB8" s="281" t="s">
        <v>252</v>
      </c>
      <c r="AC8" s="286" t="s">
        <v>273</v>
      </c>
      <c r="AD8" s="289" t="s">
        <v>272</v>
      </c>
      <c r="AE8" s="283" t="s">
        <v>325</v>
      </c>
      <c r="AF8" s="279" t="s">
        <v>259</v>
      </c>
      <c r="AG8" s="279" t="s">
        <v>282</v>
      </c>
      <c r="AH8" s="279" t="s">
        <v>283</v>
      </c>
      <c r="AI8" s="279" t="s">
        <v>299</v>
      </c>
      <c r="AJ8" s="279" t="s">
        <v>296</v>
      </c>
      <c r="AK8" s="279" t="s">
        <v>338</v>
      </c>
      <c r="AL8" s="279" t="s">
        <v>371</v>
      </c>
      <c r="AM8" s="279" t="s">
        <v>373</v>
      </c>
      <c r="AN8" s="279" t="s">
        <v>378</v>
      </c>
      <c r="AO8" s="279" t="s">
        <v>488</v>
      </c>
      <c r="AP8" s="279" t="s">
        <v>345</v>
      </c>
      <c r="AQ8" s="279" t="s">
        <v>369</v>
      </c>
      <c r="AR8" s="279" t="s">
        <v>368</v>
      </c>
      <c r="AS8" s="279" t="s">
        <v>395</v>
      </c>
      <c r="AT8" s="279" t="s">
        <v>392</v>
      </c>
      <c r="AU8" s="279" t="s">
        <v>400</v>
      </c>
      <c r="AV8" s="279" t="s">
        <v>407</v>
      </c>
      <c r="AW8" s="279" t="s">
        <v>412</v>
      </c>
      <c r="AX8" s="279" t="s">
        <v>407</v>
      </c>
      <c r="AY8" s="279" t="s">
        <v>425</v>
      </c>
      <c r="AZ8" s="279" t="s">
        <v>430</v>
      </c>
      <c r="BA8" s="279" t="s">
        <v>461</v>
      </c>
      <c r="BB8" s="279" t="s">
        <v>448</v>
      </c>
      <c r="BC8" s="279" t="s">
        <v>455</v>
      </c>
      <c r="BD8" s="279" t="s">
        <v>492</v>
      </c>
      <c r="BE8" s="279" t="s">
        <v>478</v>
      </c>
    </row>
    <row r="9" spans="1:57">
      <c r="A9" s="39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132"/>
      <c r="T9" s="132"/>
      <c r="U9" s="282"/>
      <c r="V9" s="282"/>
      <c r="W9" s="282"/>
      <c r="X9" s="282"/>
      <c r="Y9" s="282"/>
      <c r="Z9" s="282"/>
      <c r="AA9" s="282"/>
      <c r="AB9" s="282"/>
      <c r="AC9" s="287"/>
      <c r="AD9" s="283"/>
      <c r="AE9" s="283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</row>
    <row r="10" spans="1:57" ht="64.5" customHeight="1" thickBot="1">
      <c r="A10" s="39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132"/>
      <c r="T10" s="132"/>
      <c r="U10" s="282"/>
      <c r="V10" s="282"/>
      <c r="W10" s="282"/>
      <c r="X10" s="282"/>
      <c r="Y10" s="282"/>
      <c r="Z10" s="282"/>
      <c r="AA10" s="282"/>
      <c r="AB10" s="282"/>
      <c r="AC10" s="288"/>
      <c r="AD10" s="284"/>
      <c r="AE10" s="284"/>
      <c r="AF10" s="280"/>
      <c r="AG10" s="280"/>
      <c r="AH10" s="280"/>
      <c r="AI10" s="280"/>
      <c r="AJ10" s="280"/>
      <c r="AK10" s="280"/>
      <c r="AL10" s="285"/>
      <c r="AM10" s="285"/>
      <c r="AN10" s="285"/>
      <c r="AO10" s="285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825330.6</v>
      </c>
      <c r="AZ11" s="94">
        <f>+' (1) Cap Res.2009-2010'!AZ13</f>
        <v>93977.75</v>
      </c>
      <c r="BA11" s="94">
        <f>+' (1) Cap Res.2009-2010'!BA13</f>
        <v>461153.29000000004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9605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3.5">
      <c r="A675" s="177">
        <f>+' (1) Cap Res.2009-2010'!BI675</f>
        <v>39837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-73360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3.5">
      <c r="A676" s="177">
        <f>+' (1) Cap Res.2009-2010'!BI676</f>
        <v>39843</v>
      </c>
      <c r="B676" s="42">
        <f>+' (1) Cap Res.2009-2010'!B676</f>
        <v>0</v>
      </c>
      <c r="C676" s="42">
        <f>+' (1) Cap Res.2009-2010'!C676</f>
        <v>0</v>
      </c>
      <c r="D676" s="42">
        <f>+' (1) Cap Res.2009-2010'!D676</f>
        <v>0</v>
      </c>
      <c r="E676" s="42">
        <f>+' (1) Cap Res.2009-2010'!E676</f>
        <v>0</v>
      </c>
      <c r="F676" s="42">
        <f>+' (1) Cap Res.2009-2010'!F676</f>
        <v>0</v>
      </c>
      <c r="G676" s="42">
        <f>+' (1) Cap Res.2009-2010'!G676</f>
        <v>0</v>
      </c>
      <c r="H676" s="42">
        <f>+' (1) Cap Res.2009-2010'!H676</f>
        <v>0</v>
      </c>
      <c r="I676" s="42">
        <f>+' (1) Cap Res.2009-2010'!I676</f>
        <v>0</v>
      </c>
      <c r="J676" s="42">
        <f>+' (1) Cap Res.2009-2010'!J676</f>
        <v>0</v>
      </c>
      <c r="K676" s="42">
        <f>+' (1) Cap Res.2009-2010'!K676</f>
        <v>0</v>
      </c>
      <c r="L676" s="42">
        <f>+' (1) Cap Res.2009-2010'!L676</f>
        <v>0</v>
      </c>
      <c r="M676" s="42">
        <f>+' (1) Cap Res.2009-2010'!M676</f>
        <v>0</v>
      </c>
      <c r="N676" s="42">
        <f>+' (1) Cap Res.2009-2010'!N676</f>
        <v>0</v>
      </c>
      <c r="O676" s="42">
        <f>+' (1) Cap Res.2009-2010'!O676</f>
        <v>0</v>
      </c>
      <c r="P676" s="42">
        <f>+' (1) Cap Res.2009-2010'!P676</f>
        <v>0</v>
      </c>
      <c r="Q676" s="42">
        <f>+' (1) Cap Res.2009-2010'!Q676</f>
        <v>0</v>
      </c>
      <c r="R676" s="42">
        <f>+' (1) Cap Res.2009-2010'!R676</f>
        <v>0</v>
      </c>
      <c r="S676" s="42">
        <f>+' (1) Cap Res.2009-2010'!S676</f>
        <v>0</v>
      </c>
      <c r="T676" s="42">
        <f>+' (1) Cap Res.2009-2010'!T676</f>
        <v>0</v>
      </c>
      <c r="U676" s="42">
        <f>+' (1) Cap Res.2009-2010'!U676</f>
        <v>0</v>
      </c>
      <c r="V676" s="42">
        <f>+' (1) Cap Res.2009-2010'!V676</f>
        <v>0</v>
      </c>
      <c r="W676" s="42">
        <f>+' (1) Cap Res.2009-2010'!W676</f>
        <v>0</v>
      </c>
      <c r="X676" s="42">
        <f>+' (1) Cap Res.2009-2010'!X676</f>
        <v>0</v>
      </c>
      <c r="Y676" s="42">
        <f>+' (1) Cap Res.2009-2010'!Y676</f>
        <v>0</v>
      </c>
      <c r="Z676" s="42">
        <f>+' (1) Cap Res.2009-2010'!Z676</f>
        <v>0</v>
      </c>
      <c r="AA676" s="42">
        <f>+' (1) Cap Res.2009-2010'!AA676</f>
        <v>0</v>
      </c>
      <c r="AB676" s="42">
        <f>+' (1) Cap Res.2009-2010'!AB676</f>
        <v>0</v>
      </c>
      <c r="AC676" s="42">
        <f>+' (1) Cap Res.2009-2010'!AC676</f>
        <v>0</v>
      </c>
      <c r="AD676" s="42">
        <f>+' (1) Cap Res.2009-2010'!AD676</f>
        <v>0</v>
      </c>
      <c r="AE676" s="42">
        <f>+' (1) Cap Res.2009-2010'!AE676</f>
        <v>0</v>
      </c>
      <c r="AF676" s="42">
        <f>+' (1) Cap Res.2009-2010'!AF676</f>
        <v>0</v>
      </c>
      <c r="AG676" s="42">
        <f>+' (1) Cap Res.2009-2010'!AG676</f>
        <v>0</v>
      </c>
      <c r="AH676" s="42">
        <f>+' (1) Cap Res.2009-2010'!AH676</f>
        <v>0</v>
      </c>
      <c r="AI676" s="42">
        <f>+' (1) Cap Res.2009-2010'!AI676</f>
        <v>0</v>
      </c>
      <c r="AJ676" s="42">
        <f>+' (1) Cap Res.2009-2010'!AJ676</f>
        <v>0</v>
      </c>
      <c r="AK676" s="42">
        <f>+' (1) Cap Res.2009-2010'!AK676</f>
        <v>0</v>
      </c>
      <c r="AL676" s="42">
        <f>+' (1) Cap Res.2009-2010'!AL676</f>
        <v>0</v>
      </c>
      <c r="AM676" s="42">
        <f>+' (1) Cap Res.2009-2010'!AM676</f>
        <v>0</v>
      </c>
      <c r="AN676" s="42">
        <f>+' (1) Cap Res.2009-2010'!AN676</f>
        <v>0</v>
      </c>
      <c r="AO676" s="42">
        <f>+' (1) Cap Res.2009-2010'!AO676</f>
        <v>0</v>
      </c>
      <c r="AP676" s="42">
        <f>+' (1) Cap Res.2009-2010'!AP676</f>
        <v>0</v>
      </c>
      <c r="AQ676" s="42">
        <f>+' (1) Cap Res.2009-2010'!AQ676</f>
        <v>0</v>
      </c>
      <c r="AR676" s="42">
        <f>+' (1) Cap Res.2009-2010'!AR676</f>
        <v>0</v>
      </c>
      <c r="AS676" s="42">
        <f>+' (1) Cap Res.2009-2010'!AS676</f>
        <v>0</v>
      </c>
      <c r="AT676" s="42">
        <f>+' (1) Cap Res.2009-2010'!AT676</f>
        <v>0</v>
      </c>
      <c r="AU676" s="42">
        <f>+' (1) Cap Res.2009-2010'!AU676</f>
        <v>0</v>
      </c>
      <c r="AV676" s="42">
        <f>+' (1) Cap Res.2009-2010'!AV676</f>
        <v>0</v>
      </c>
      <c r="AW676" s="42">
        <f>+' (1) Cap Res.2009-2010'!AW676</f>
        <v>0</v>
      </c>
      <c r="AX676" s="42">
        <f>+' (1) Cap Res.2009-2010'!AX676</f>
        <v>0</v>
      </c>
      <c r="AY676" s="42">
        <f>+' (1) Cap Res.2009-2010'!AY676</f>
        <v>0</v>
      </c>
      <c r="AZ676" s="42">
        <f>+' (1) Cap Res.2009-2010'!AZ676</f>
        <v>0</v>
      </c>
      <c r="BA676" s="42">
        <f>+' (1) Cap Res.2009-2010'!BA676</f>
        <v>0</v>
      </c>
      <c r="BB676" s="42">
        <f>+' (1) Cap Res.2009-2010'!BB676</f>
        <v>0</v>
      </c>
      <c r="BC676" s="42">
        <f>+' (1) Cap Res.2009-2010'!BC676</f>
        <v>0</v>
      </c>
      <c r="BD676" s="42">
        <f>+' (1) Cap Res.2009-2010'!BD676</f>
        <v>0</v>
      </c>
      <c r="BE676" s="42">
        <f>+' (1) Cap Res.2009-2010'!BE676</f>
        <v>0</v>
      </c>
    </row>
    <row r="677" spans="1:57" ht="13.5">
      <c r="A677" s="177">
        <f>+' (1) Cap Res.2009-2010'!BI677</f>
        <v>39843</v>
      </c>
      <c r="B677" s="42">
        <f>+' (1) Cap Res.2009-2010'!B677</f>
        <v>0</v>
      </c>
      <c r="C677" s="42">
        <f>+' (1) Cap Res.2009-2010'!C677</f>
        <v>0</v>
      </c>
      <c r="D677" s="42">
        <f>+' (1) Cap Res.2009-2010'!D677</f>
        <v>0</v>
      </c>
      <c r="E677" s="42">
        <f>+' (1) Cap Res.2009-2010'!E677</f>
        <v>0</v>
      </c>
      <c r="F677" s="42">
        <f>+' (1) Cap Res.2009-2010'!F677</f>
        <v>0</v>
      </c>
      <c r="G677" s="42">
        <f>+' (1) Cap Res.2009-2010'!G677</f>
        <v>0</v>
      </c>
      <c r="H677" s="42">
        <f>+' (1) Cap Res.2009-2010'!H677</f>
        <v>0</v>
      </c>
      <c r="I677" s="42">
        <f>+' (1) Cap Res.2009-2010'!I677</f>
        <v>0</v>
      </c>
      <c r="J677" s="42">
        <f>+' (1) Cap Res.2009-2010'!J677</f>
        <v>0</v>
      </c>
      <c r="K677" s="42">
        <f>+' (1) Cap Res.2009-2010'!K677</f>
        <v>0</v>
      </c>
      <c r="L677" s="42">
        <f>+' (1) Cap Res.2009-2010'!L677</f>
        <v>0</v>
      </c>
      <c r="M677" s="42">
        <f>+' (1) Cap Res.2009-2010'!M677</f>
        <v>0</v>
      </c>
      <c r="N677" s="42">
        <f>+' (1) Cap Res.2009-2010'!N677</f>
        <v>0</v>
      </c>
      <c r="O677" s="42">
        <f>+' (1) Cap Res.2009-2010'!O677</f>
        <v>0</v>
      </c>
      <c r="P677" s="42">
        <f>+' (1) Cap Res.2009-2010'!P677</f>
        <v>0</v>
      </c>
      <c r="Q677" s="42">
        <f>+' (1) Cap Res.2009-2010'!Q677</f>
        <v>0</v>
      </c>
      <c r="R677" s="42">
        <f>+' (1) Cap Res.2009-2010'!R677</f>
        <v>0</v>
      </c>
      <c r="S677" s="42">
        <f>+' (1) Cap Res.2009-2010'!S677</f>
        <v>0</v>
      </c>
      <c r="T677" s="42">
        <f>+' (1) Cap Res.2009-2010'!T677</f>
        <v>0</v>
      </c>
      <c r="U677" s="42">
        <f>+' (1) Cap Res.2009-2010'!U677</f>
        <v>0</v>
      </c>
      <c r="V677" s="42">
        <f>+' (1) Cap Res.2009-2010'!V677</f>
        <v>0</v>
      </c>
      <c r="W677" s="42">
        <f>+' (1) Cap Res.2009-2010'!W677</f>
        <v>0</v>
      </c>
      <c r="X677" s="42">
        <f>+' (1) Cap Res.2009-2010'!X677</f>
        <v>0</v>
      </c>
      <c r="Y677" s="42">
        <f>+' (1) Cap Res.2009-2010'!Y677</f>
        <v>0</v>
      </c>
      <c r="Z677" s="42">
        <f>+' (1) Cap Res.2009-2010'!Z677</f>
        <v>0</v>
      </c>
      <c r="AA677" s="42">
        <f>+' (1) Cap Res.2009-2010'!AA677</f>
        <v>0</v>
      </c>
      <c r="AB677" s="42">
        <f>+' (1) Cap Res.2009-2010'!AB677</f>
        <v>0</v>
      </c>
      <c r="AC677" s="42">
        <f>+' (1) Cap Res.2009-2010'!AC677</f>
        <v>0</v>
      </c>
      <c r="AD677" s="42">
        <f>+' (1) Cap Res.2009-2010'!AD677</f>
        <v>0</v>
      </c>
      <c r="AE677" s="42">
        <f>+' (1) Cap Res.2009-2010'!AE677</f>
        <v>0</v>
      </c>
      <c r="AF677" s="42">
        <f>+' (1) Cap Res.2009-2010'!AF677</f>
        <v>0</v>
      </c>
      <c r="AG677" s="42">
        <f>+' (1) Cap Res.2009-2010'!AG677</f>
        <v>0</v>
      </c>
      <c r="AH677" s="42">
        <f>+' (1) Cap Res.2009-2010'!AH677</f>
        <v>0</v>
      </c>
      <c r="AI677" s="42">
        <f>+' (1) Cap Res.2009-2010'!AI677</f>
        <v>0</v>
      </c>
      <c r="AJ677" s="42">
        <f>+' (1) Cap Res.2009-2010'!AJ677</f>
        <v>0</v>
      </c>
      <c r="AK677" s="42">
        <f>+' (1) Cap Res.2009-2010'!AK677</f>
        <v>0</v>
      </c>
      <c r="AL677" s="42">
        <f>+' (1) Cap Res.2009-2010'!AL677</f>
        <v>0</v>
      </c>
      <c r="AM677" s="42">
        <f>+' (1) Cap Res.2009-2010'!AM677</f>
        <v>0</v>
      </c>
      <c r="AN677" s="42">
        <f>+' (1) Cap Res.2009-2010'!AN677</f>
        <v>0</v>
      </c>
      <c r="AO677" s="42">
        <f>+' (1) Cap Res.2009-2010'!AO677</f>
        <v>0</v>
      </c>
      <c r="AP677" s="42">
        <f>+' (1) Cap Res.2009-2010'!AP677</f>
        <v>0</v>
      </c>
      <c r="AQ677" s="42">
        <f>+' (1) Cap Res.2009-2010'!AQ677</f>
        <v>0</v>
      </c>
      <c r="AR677" s="42">
        <f>+' (1) Cap Res.2009-2010'!AR677</f>
        <v>0</v>
      </c>
      <c r="AS677" s="42">
        <f>+' (1) Cap Res.2009-2010'!AS677</f>
        <v>0</v>
      </c>
      <c r="AT677" s="42">
        <f>+' (1) Cap Res.2009-2010'!AT677</f>
        <v>0</v>
      </c>
      <c r="AU677" s="42">
        <f>+' (1) Cap Res.2009-2010'!AU677</f>
        <v>0</v>
      </c>
      <c r="AV677" s="42">
        <f>+' (1) Cap Res.2009-2010'!AV677</f>
        <v>0</v>
      </c>
      <c r="AW677" s="42">
        <f>+' (1) Cap Res.2009-2010'!AW677</f>
        <v>0</v>
      </c>
      <c r="AX677" s="42">
        <f>+' (1) Cap Res.2009-2010'!AX677</f>
        <v>0</v>
      </c>
      <c r="AY677" s="42">
        <f>+' (1) Cap Res.2009-2010'!AY677</f>
        <v>0</v>
      </c>
      <c r="AZ677" s="42">
        <f>+' (1) Cap Res.2009-2010'!AZ677</f>
        <v>0</v>
      </c>
      <c r="BA677" s="42">
        <f>+' (1) Cap Res.2009-2010'!BA677</f>
        <v>0</v>
      </c>
      <c r="BB677" s="42">
        <f>+' (1) Cap Res.2009-2010'!BB677</f>
        <v>0</v>
      </c>
      <c r="BC677" s="42">
        <f>+' (1) Cap Res.2009-2010'!BC677</f>
        <v>0</v>
      </c>
      <c r="BD677" s="42">
        <f>+' (1) Cap Res.2009-2010'!BD677</f>
        <v>0</v>
      </c>
      <c r="BE677" s="42">
        <f>+' (1) Cap Res.2009-2010'!BE677</f>
        <v>0</v>
      </c>
    </row>
    <row r="678" spans="1:57" ht="13.5">
      <c r="A678" s="177">
        <f>+' (1) Cap Res.2009-2010'!BI678</f>
        <v>39850</v>
      </c>
      <c r="B678" s="42">
        <f>+' (1) Cap Res.2009-2010'!B678</f>
        <v>0</v>
      </c>
      <c r="C678" s="42">
        <f>+' (1) Cap Res.2009-2010'!C678</f>
        <v>0</v>
      </c>
      <c r="D678" s="42">
        <f>+' (1) Cap Res.2009-2010'!D678</f>
        <v>0</v>
      </c>
      <c r="E678" s="42">
        <f>+' (1) Cap Res.2009-2010'!E678</f>
        <v>0</v>
      </c>
      <c r="F678" s="42">
        <f>+' (1) Cap Res.2009-2010'!F678</f>
        <v>0</v>
      </c>
      <c r="G678" s="42">
        <f>+' (1) Cap Res.2009-2010'!G678</f>
        <v>0</v>
      </c>
      <c r="H678" s="42">
        <f>+' (1) Cap Res.2009-2010'!H678</f>
        <v>0</v>
      </c>
      <c r="I678" s="42">
        <f>+' (1) Cap Res.2009-2010'!I678</f>
        <v>0</v>
      </c>
      <c r="J678" s="42">
        <f>+' (1) Cap Res.2009-2010'!J678</f>
        <v>0</v>
      </c>
      <c r="K678" s="42">
        <f>+' (1) Cap Res.2009-2010'!K678</f>
        <v>0</v>
      </c>
      <c r="L678" s="42">
        <f>+' (1) Cap Res.2009-2010'!L678</f>
        <v>0</v>
      </c>
      <c r="M678" s="42">
        <f>+' (1) Cap Res.2009-2010'!M678</f>
        <v>0</v>
      </c>
      <c r="N678" s="42">
        <f>+' (1) Cap Res.2009-2010'!N678</f>
        <v>0</v>
      </c>
      <c r="O678" s="42">
        <f>+' (1) Cap Res.2009-2010'!O678</f>
        <v>0</v>
      </c>
      <c r="P678" s="42">
        <f>+' (1) Cap Res.2009-2010'!P678</f>
        <v>0</v>
      </c>
      <c r="Q678" s="42">
        <f>+' (1) Cap Res.2009-2010'!Q678</f>
        <v>0</v>
      </c>
      <c r="R678" s="42">
        <f>+' (1) Cap Res.2009-2010'!R678</f>
        <v>0</v>
      </c>
      <c r="S678" s="42">
        <f>+' (1) Cap Res.2009-2010'!S678</f>
        <v>0</v>
      </c>
      <c r="T678" s="42">
        <f>+' (1) Cap Res.2009-2010'!T678</f>
        <v>0</v>
      </c>
      <c r="U678" s="42">
        <f>+' (1) Cap Res.2009-2010'!U678</f>
        <v>0</v>
      </c>
      <c r="V678" s="42">
        <f>+' (1) Cap Res.2009-2010'!V678</f>
        <v>0</v>
      </c>
      <c r="W678" s="42">
        <f>+' (1) Cap Res.2009-2010'!W678</f>
        <v>0</v>
      </c>
      <c r="X678" s="42">
        <f>+' (1) Cap Res.2009-2010'!X678</f>
        <v>0</v>
      </c>
      <c r="Y678" s="42">
        <f>+' (1) Cap Res.2009-2010'!Y678</f>
        <v>0</v>
      </c>
      <c r="Z678" s="42">
        <f>+' (1) Cap Res.2009-2010'!Z678</f>
        <v>0</v>
      </c>
      <c r="AA678" s="42">
        <f>+' (1) Cap Res.2009-2010'!AA678</f>
        <v>0</v>
      </c>
      <c r="AB678" s="42">
        <f>+' (1) Cap Res.2009-2010'!AB678</f>
        <v>0</v>
      </c>
      <c r="AC678" s="42">
        <f>+' (1) Cap Res.2009-2010'!AC678</f>
        <v>0</v>
      </c>
      <c r="AD678" s="42">
        <f>+' (1) Cap Res.2009-2010'!AD678</f>
        <v>0</v>
      </c>
      <c r="AE678" s="42">
        <f>+' (1) Cap Res.2009-2010'!AE678</f>
        <v>0</v>
      </c>
      <c r="AF678" s="42">
        <f>+' (1) Cap Res.2009-2010'!AF678</f>
        <v>0</v>
      </c>
      <c r="AG678" s="42">
        <f>+' (1) Cap Res.2009-2010'!AG678</f>
        <v>0</v>
      </c>
      <c r="AH678" s="42">
        <f>+' (1) Cap Res.2009-2010'!AH678</f>
        <v>0</v>
      </c>
      <c r="AI678" s="42">
        <f>+' (1) Cap Res.2009-2010'!AI678</f>
        <v>0</v>
      </c>
      <c r="AJ678" s="42">
        <f>+' (1) Cap Res.2009-2010'!AJ678</f>
        <v>0</v>
      </c>
      <c r="AK678" s="42">
        <f>+' (1) Cap Res.2009-2010'!AK678</f>
        <v>0</v>
      </c>
      <c r="AL678" s="42">
        <f>+' (1) Cap Res.2009-2010'!AL678</f>
        <v>0</v>
      </c>
      <c r="AM678" s="42">
        <f>+' (1) Cap Res.2009-2010'!AM678</f>
        <v>0</v>
      </c>
      <c r="AN678" s="42">
        <f>+' (1) Cap Res.2009-2010'!AN678</f>
        <v>0</v>
      </c>
      <c r="AO678" s="42">
        <f>+' (1) Cap Res.2009-2010'!AO678</f>
        <v>0</v>
      </c>
      <c r="AP678" s="42">
        <f>+' (1) Cap Res.2009-2010'!AP678</f>
        <v>0</v>
      </c>
      <c r="AQ678" s="42">
        <f>+' (1) Cap Res.2009-2010'!AQ678</f>
        <v>0</v>
      </c>
      <c r="AR678" s="42">
        <f>+' (1) Cap Res.2009-2010'!AR678</f>
        <v>0</v>
      </c>
      <c r="AS678" s="42">
        <f>+' (1) Cap Res.2009-2010'!AS678</f>
        <v>0</v>
      </c>
      <c r="AT678" s="42">
        <f>+' (1) Cap Res.2009-2010'!AT678</f>
        <v>0</v>
      </c>
      <c r="AU678" s="42">
        <f>+' (1) Cap Res.2009-2010'!AU678</f>
        <v>0</v>
      </c>
      <c r="AV678" s="42">
        <f>+' (1) Cap Res.2009-2010'!AV678</f>
        <v>0</v>
      </c>
      <c r="AW678" s="42">
        <f>+' (1) Cap Res.2009-2010'!AW678</f>
        <v>0</v>
      </c>
      <c r="AX678" s="42">
        <f>+' (1) Cap Res.2009-2010'!AX678</f>
        <v>0</v>
      </c>
      <c r="AY678" s="42">
        <f>+' (1) Cap Res.2009-2010'!AY678</f>
        <v>0</v>
      </c>
      <c r="AZ678" s="42">
        <f>+' (1) Cap Res.2009-2010'!AZ678</f>
        <v>0</v>
      </c>
      <c r="BA678" s="42">
        <f>+' (1) Cap Res.2009-2010'!BA678</f>
        <v>-48330.400000000001</v>
      </c>
      <c r="BB678" s="42">
        <f>+' (1) Cap Res.2009-2010'!BB678</f>
        <v>0</v>
      </c>
      <c r="BC678" s="42">
        <f>+' (1) Cap Res.2009-2010'!BC678</f>
        <v>0</v>
      </c>
      <c r="BD678" s="42">
        <f>+' (1) Cap Res.2009-2010'!BD678</f>
        <v>0</v>
      </c>
      <c r="BE678" s="42">
        <f>+' (1) Cap Res.2009-2010'!BE678</f>
        <v>0</v>
      </c>
    </row>
    <row r="679" spans="1:57" ht="13.5">
      <c r="A679" s="177">
        <f>+' (1) Cap Res.2009-2010'!BI679</f>
        <v>39861</v>
      </c>
      <c r="B679" s="42">
        <f>+' (1) Cap Res.2009-2010'!B679</f>
        <v>0</v>
      </c>
      <c r="C679" s="42">
        <f>+' (1) Cap Res.2009-2010'!C679</f>
        <v>0</v>
      </c>
      <c r="D679" s="42">
        <f>+' (1) Cap Res.2009-2010'!D679</f>
        <v>0</v>
      </c>
      <c r="E679" s="42">
        <f>+' (1) Cap Res.2009-2010'!E679</f>
        <v>0</v>
      </c>
      <c r="F679" s="42">
        <f>+' (1) Cap Res.2009-2010'!F679</f>
        <v>0</v>
      </c>
      <c r="G679" s="42">
        <f>+' (1) Cap Res.2009-2010'!G679</f>
        <v>0</v>
      </c>
      <c r="H679" s="42">
        <f>+' (1) Cap Res.2009-2010'!H679</f>
        <v>0</v>
      </c>
      <c r="I679" s="42">
        <f>+' (1) Cap Res.2009-2010'!I679</f>
        <v>0</v>
      </c>
      <c r="J679" s="42">
        <f>+' (1) Cap Res.2009-2010'!J679</f>
        <v>0</v>
      </c>
      <c r="K679" s="42">
        <f>+' (1) Cap Res.2009-2010'!K679</f>
        <v>0</v>
      </c>
      <c r="L679" s="42">
        <f>+' (1) Cap Res.2009-2010'!L679</f>
        <v>0</v>
      </c>
      <c r="M679" s="42">
        <f>+' (1) Cap Res.2009-2010'!M679</f>
        <v>0</v>
      </c>
      <c r="N679" s="42">
        <f>+' (1) Cap Res.2009-2010'!N679</f>
        <v>0</v>
      </c>
      <c r="O679" s="42">
        <f>+' (1) Cap Res.2009-2010'!O679</f>
        <v>0</v>
      </c>
      <c r="P679" s="42">
        <f>+' (1) Cap Res.2009-2010'!P679</f>
        <v>0</v>
      </c>
      <c r="Q679" s="42">
        <f>+' (1) Cap Res.2009-2010'!Q679</f>
        <v>0</v>
      </c>
      <c r="R679" s="42">
        <f>+' (1) Cap Res.2009-2010'!R679</f>
        <v>0</v>
      </c>
      <c r="S679" s="42">
        <f>+' (1) Cap Res.2009-2010'!S679</f>
        <v>0</v>
      </c>
      <c r="T679" s="42">
        <f>+' (1) Cap Res.2009-2010'!T679</f>
        <v>0</v>
      </c>
      <c r="U679" s="42">
        <f>+' (1) Cap Res.2009-2010'!U679</f>
        <v>0</v>
      </c>
      <c r="V679" s="42">
        <f>+' (1) Cap Res.2009-2010'!V679</f>
        <v>0</v>
      </c>
      <c r="W679" s="42">
        <f>+' (1) Cap Res.2009-2010'!W679</f>
        <v>0</v>
      </c>
      <c r="X679" s="42">
        <f>+' (1) Cap Res.2009-2010'!X679</f>
        <v>0</v>
      </c>
      <c r="Y679" s="42">
        <f>+' (1) Cap Res.2009-2010'!Y679</f>
        <v>0</v>
      </c>
      <c r="Z679" s="42">
        <f>+' (1) Cap Res.2009-2010'!Z679</f>
        <v>0</v>
      </c>
      <c r="AA679" s="42">
        <f>+' (1) Cap Res.2009-2010'!AA679</f>
        <v>0</v>
      </c>
      <c r="AB679" s="42">
        <f>+' (1) Cap Res.2009-2010'!AB679</f>
        <v>0</v>
      </c>
      <c r="AC679" s="42">
        <f>+' (1) Cap Res.2009-2010'!AC679</f>
        <v>0</v>
      </c>
      <c r="AD679" s="42">
        <f>+' (1) Cap Res.2009-2010'!AD679</f>
        <v>0</v>
      </c>
      <c r="AE679" s="42">
        <f>+' (1) Cap Res.2009-2010'!AE679</f>
        <v>0</v>
      </c>
      <c r="AF679" s="42">
        <f>+' (1) Cap Res.2009-2010'!AF679</f>
        <v>0</v>
      </c>
      <c r="AG679" s="42">
        <f>+' (1) Cap Res.2009-2010'!AG679</f>
        <v>0</v>
      </c>
      <c r="AH679" s="42">
        <f>+' (1) Cap Res.2009-2010'!AH679</f>
        <v>0</v>
      </c>
      <c r="AI679" s="42">
        <f>+' (1) Cap Res.2009-2010'!AI679</f>
        <v>0</v>
      </c>
      <c r="AJ679" s="42">
        <f>+' (1) Cap Res.2009-2010'!AJ679</f>
        <v>0</v>
      </c>
      <c r="AK679" s="42">
        <f>+' (1) Cap Res.2009-2010'!AK679</f>
        <v>0</v>
      </c>
      <c r="AL679" s="42">
        <f>+' (1) Cap Res.2009-2010'!AL679</f>
        <v>0</v>
      </c>
      <c r="AM679" s="42">
        <f>+' (1) Cap Res.2009-2010'!AM679</f>
        <v>0</v>
      </c>
      <c r="AN679" s="42">
        <f>+' (1) Cap Res.2009-2010'!AN679</f>
        <v>0</v>
      </c>
      <c r="AO679" s="42">
        <f>+' (1) Cap Res.2009-2010'!AO679</f>
        <v>0</v>
      </c>
      <c r="AP679" s="42">
        <f>+' (1) Cap Res.2009-2010'!AP679</f>
        <v>0</v>
      </c>
      <c r="AQ679" s="42">
        <f>+' (1) Cap Res.2009-2010'!AQ679</f>
        <v>0</v>
      </c>
      <c r="AR679" s="42">
        <f>+' (1) Cap Res.2009-2010'!AR679</f>
        <v>0</v>
      </c>
      <c r="AS679" s="42">
        <f>+' (1) Cap Res.2009-2010'!AS679</f>
        <v>0</v>
      </c>
      <c r="AT679" s="42">
        <f>+' (1) Cap Res.2009-2010'!AT679</f>
        <v>0</v>
      </c>
      <c r="AU679" s="42">
        <f>+' (1) Cap Res.2009-2010'!AU679</f>
        <v>0</v>
      </c>
      <c r="AV679" s="42">
        <f>+' (1) Cap Res.2009-2010'!AV679</f>
        <v>0</v>
      </c>
      <c r="AW679" s="42">
        <f>+' (1) Cap Res.2009-2010'!AW679</f>
        <v>0</v>
      </c>
      <c r="AX679" s="42">
        <f>+' (1) Cap Res.2009-2010'!AX679</f>
        <v>0</v>
      </c>
      <c r="AY679" s="42">
        <f>+' (1) Cap Res.2009-2010'!AY679</f>
        <v>0</v>
      </c>
      <c r="AZ679" s="42">
        <f>+' (1) Cap Res.2009-2010'!AZ679</f>
        <v>0</v>
      </c>
      <c r="BA679" s="42">
        <f>+' (1) Cap Res.2009-2010'!BA679</f>
        <v>0</v>
      </c>
      <c r="BB679" s="42">
        <f>+' (1) Cap Res.2009-2010'!BB679</f>
        <v>0</v>
      </c>
      <c r="BC679" s="42">
        <f>+' (1) Cap Res.2009-2010'!BC679</f>
        <v>0</v>
      </c>
      <c r="BD679" s="42">
        <f>+' (1) Cap Res.2009-2010'!BD679</f>
        <v>0</v>
      </c>
      <c r="BE679" s="42">
        <f>+' (1) Cap Res.2009-2010'!BE679</f>
        <v>0</v>
      </c>
    </row>
    <row r="680" spans="1:57" ht="14.25" thickBot="1">
      <c r="A680" s="177">
        <f>+' (1) Cap Res.2009-2010'!BI680</f>
        <v>0</v>
      </c>
      <c r="B680" s="42">
        <f>+' (1) Cap Res.2009-2010'!B680</f>
        <v>0</v>
      </c>
      <c r="C680" s="42">
        <f>+' (1) Cap Res.2009-2010'!C680</f>
        <v>0</v>
      </c>
      <c r="D680" s="42">
        <f>+' (1) Cap Res.2009-2010'!D680</f>
        <v>0</v>
      </c>
      <c r="E680" s="42">
        <f>+' (1) Cap Res.2009-2010'!E680</f>
        <v>0</v>
      </c>
      <c r="F680" s="42">
        <f>+' (1) Cap Res.2009-2010'!F680</f>
        <v>0</v>
      </c>
      <c r="G680" s="42">
        <f>+' (1) Cap Res.2009-2010'!G680</f>
        <v>0</v>
      </c>
      <c r="H680" s="42">
        <f>+' (1) Cap Res.2009-2010'!H680</f>
        <v>0</v>
      </c>
      <c r="I680" s="42">
        <f>+' (1) Cap Res.2009-2010'!I680</f>
        <v>0</v>
      </c>
      <c r="J680" s="42">
        <f>+' (1) Cap Res.2009-2010'!J680</f>
        <v>0</v>
      </c>
      <c r="K680" s="42">
        <f>+' (1) Cap Res.2009-2010'!K680</f>
        <v>0</v>
      </c>
      <c r="L680" s="42">
        <f>+' (1) Cap Res.2009-2010'!L680</f>
        <v>0</v>
      </c>
      <c r="M680" s="42">
        <f>+' (1) Cap Res.2009-2010'!M680</f>
        <v>0</v>
      </c>
      <c r="N680" s="42">
        <f>+' (1) Cap Res.2009-2010'!N680</f>
        <v>0</v>
      </c>
      <c r="O680" s="42">
        <f>+' (1) Cap Res.2009-2010'!O680</f>
        <v>0</v>
      </c>
      <c r="P680" s="42">
        <f>+' (1) Cap Res.2009-2010'!P680</f>
        <v>0</v>
      </c>
      <c r="Q680" s="42">
        <f>+' (1) Cap Res.2009-2010'!Q680</f>
        <v>0</v>
      </c>
      <c r="R680" s="42">
        <f>+' (1) Cap Res.2009-2010'!R680</f>
        <v>0</v>
      </c>
      <c r="S680" s="42">
        <f>+' (1) Cap Res.2009-2010'!S680</f>
        <v>0</v>
      </c>
      <c r="T680" s="42">
        <f>+' (1) Cap Res.2009-2010'!T680</f>
        <v>0</v>
      </c>
      <c r="U680" s="42">
        <f>+' (1) Cap Res.2009-2010'!U680</f>
        <v>0</v>
      </c>
      <c r="V680" s="42">
        <f>+' (1) Cap Res.2009-2010'!V680</f>
        <v>0</v>
      </c>
      <c r="W680" s="42">
        <f>+' (1) Cap Res.2009-2010'!W680</f>
        <v>0</v>
      </c>
      <c r="X680" s="42">
        <f>+' (1) Cap Res.2009-2010'!X680</f>
        <v>0</v>
      </c>
      <c r="Y680" s="42">
        <f>+' (1) Cap Res.2009-2010'!Y680</f>
        <v>0</v>
      </c>
      <c r="Z680" s="42">
        <f>+' (1) Cap Res.2009-2010'!Z680</f>
        <v>0</v>
      </c>
      <c r="AA680" s="42">
        <f>+' (1) Cap Res.2009-2010'!AA680</f>
        <v>0</v>
      </c>
      <c r="AB680" s="42">
        <f>+' (1) Cap Res.2009-2010'!AB680</f>
        <v>0</v>
      </c>
      <c r="AC680" s="42">
        <f>+' (1) Cap Res.2009-2010'!AC680</f>
        <v>0</v>
      </c>
      <c r="AD680" s="42">
        <f>+' (1) Cap Res.2009-2010'!AD680</f>
        <v>0</v>
      </c>
      <c r="AE680" s="42">
        <f>+' (1) Cap Res.2009-2010'!AE680</f>
        <v>0</v>
      </c>
      <c r="AF680" s="42">
        <f>+' (1) Cap Res.2009-2010'!AF680</f>
        <v>0</v>
      </c>
      <c r="AG680" s="42">
        <f>+' (1) Cap Res.2009-2010'!AG680</f>
        <v>0</v>
      </c>
      <c r="AH680" s="42">
        <f>+' (1) Cap Res.2009-2010'!AH680</f>
        <v>0</v>
      </c>
      <c r="AI680" s="42">
        <f>+' (1) Cap Res.2009-2010'!AI680</f>
        <v>0</v>
      </c>
      <c r="AJ680" s="42">
        <f>+' (1) Cap Res.2009-2010'!AJ680</f>
        <v>0</v>
      </c>
      <c r="AK680" s="42">
        <f>+' (1) Cap Res.2009-2010'!AK680</f>
        <v>0</v>
      </c>
      <c r="AL680" s="42">
        <f>+' (1) Cap Res.2009-2010'!AL680</f>
        <v>0</v>
      </c>
      <c r="AM680" s="42">
        <f>+' (1) Cap Res.2009-2010'!AM680</f>
        <v>0</v>
      </c>
      <c r="AN680" s="42">
        <f>+' (1) Cap Res.2009-2010'!AN680</f>
        <v>0</v>
      </c>
      <c r="AO680" s="42">
        <f>+' (1) Cap Res.2009-2010'!AO680</f>
        <v>0</v>
      </c>
      <c r="AP680" s="42">
        <f>+' (1) Cap Res.2009-2010'!AP680</f>
        <v>0</v>
      </c>
      <c r="AQ680" s="42">
        <f>+' (1) Cap Res.2009-2010'!AQ680</f>
        <v>0</v>
      </c>
      <c r="AR680" s="42">
        <f>+' (1) Cap Res.2009-2010'!AR680</f>
        <v>0</v>
      </c>
      <c r="AS680" s="42">
        <f>+' (1) Cap Res.2009-2010'!AS680</f>
        <v>0</v>
      </c>
      <c r="AT680" s="42">
        <f>+' (1) Cap Res.2009-2010'!AT680</f>
        <v>0</v>
      </c>
      <c r="AU680" s="42">
        <f>+' (1) Cap Res.2009-2010'!AU680</f>
        <v>0</v>
      </c>
      <c r="AV680" s="42">
        <f>+' (1) Cap Res.2009-2010'!AV680</f>
        <v>0</v>
      </c>
      <c r="AW680" s="42">
        <f>+' (1) Cap Res.2009-2010'!AW680</f>
        <v>0</v>
      </c>
      <c r="AX680" s="42">
        <f>+' (1) Cap Res.2009-2010'!AX680</f>
        <v>0</v>
      </c>
      <c r="AY680" s="42">
        <f>+' (1) Cap Res.2009-2010'!AY680</f>
        <v>0</v>
      </c>
      <c r="AZ680" s="42">
        <f>+' (1) Cap Res.2009-2010'!AZ680</f>
        <v>0</v>
      </c>
      <c r="BA680" s="42">
        <f>+' (1) Cap Res.2009-2010'!BA680</f>
        <v>0</v>
      </c>
      <c r="BB680" s="42">
        <f>+' (1) Cap Res.2009-2010'!BB680</f>
        <v>0</v>
      </c>
      <c r="BC680" s="42">
        <f>+' (1) Cap Res.2009-2010'!BC680</f>
        <v>0</v>
      </c>
      <c r="BD680" s="42">
        <f>+' (1) Cap Res.2009-2010'!BD680</f>
        <v>0</v>
      </c>
      <c r="BE680" s="42">
        <f>+' (1) Cap Res.2009-2010'!BE680</f>
        <v>0</v>
      </c>
    </row>
    <row r="681" spans="1:57" ht="14.25" thickBot="1">
      <c r="A681" s="39" t="s">
        <v>75</v>
      </c>
      <c r="B681" s="152">
        <f t="shared" ref="B681:I681" si="0">SUM(B11:B211)</f>
        <v>5.4569682106375694E-12</v>
      </c>
      <c r="C681" s="152">
        <f t="shared" si="0"/>
        <v>7.2759576141834259E-12</v>
      </c>
      <c r="D681" s="152">
        <f t="shared" si="0"/>
        <v>0</v>
      </c>
      <c r="E681" s="152">
        <f t="shared" si="0"/>
        <v>0</v>
      </c>
      <c r="F681" s="152">
        <f t="shared" si="0"/>
        <v>4.5474735088646412E-13</v>
      </c>
      <c r="G681" s="152">
        <f t="shared" si="0"/>
        <v>0</v>
      </c>
      <c r="H681" s="152">
        <f t="shared" si="0"/>
        <v>0</v>
      </c>
      <c r="I681" s="152">
        <f t="shared" si="0"/>
        <v>0</v>
      </c>
      <c r="J681" s="152">
        <f t="shared" ref="J681:R681" si="1">SUM(J11:J329)</f>
        <v>0</v>
      </c>
      <c r="K681" s="152">
        <f t="shared" si="1"/>
        <v>0</v>
      </c>
      <c r="L681" s="152">
        <f t="shared" si="1"/>
        <v>0</v>
      </c>
      <c r="M681" s="152">
        <f t="shared" si="1"/>
        <v>-1.4551915228366852E-11</v>
      </c>
      <c r="N681" s="152">
        <f t="shared" si="1"/>
        <v>0</v>
      </c>
      <c r="O681" s="152">
        <f t="shared" si="1"/>
        <v>4.2973624658770859E-11</v>
      </c>
      <c r="P681" s="152">
        <f t="shared" si="1"/>
        <v>-1.8189894035458565E-11</v>
      </c>
      <c r="Q681" s="152">
        <f t="shared" si="1"/>
        <v>0</v>
      </c>
      <c r="R681" s="152">
        <f t="shared" si="1"/>
        <v>5.4001247917767614E-13</v>
      </c>
      <c r="S681" s="152">
        <f t="shared" ref="S681:BE681" si="2">SUM(S11:S680)</f>
        <v>-9.0949470177292824E-13</v>
      </c>
      <c r="T681" s="152">
        <f t="shared" si="2"/>
        <v>0</v>
      </c>
      <c r="U681" s="152">
        <f t="shared" si="2"/>
        <v>-2.1827872842550278E-11</v>
      </c>
      <c r="V681" s="152">
        <f t="shared" si="2"/>
        <v>0</v>
      </c>
      <c r="W681" s="152">
        <f t="shared" si="2"/>
        <v>-7.2759576141834259E-12</v>
      </c>
      <c r="X681" s="152">
        <f t="shared" si="2"/>
        <v>5.4569682106375694E-12</v>
      </c>
      <c r="Y681" s="152">
        <f t="shared" si="2"/>
        <v>-7.2759576141834259E-12</v>
      </c>
      <c r="Z681" s="152">
        <f t="shared" si="2"/>
        <v>0</v>
      </c>
      <c r="AA681" s="152">
        <f t="shared" si="2"/>
        <v>0</v>
      </c>
      <c r="AB681" s="152">
        <f t="shared" si="2"/>
        <v>0</v>
      </c>
      <c r="AC681" s="152">
        <f t="shared" si="2"/>
        <v>0</v>
      </c>
      <c r="AD681" s="152">
        <f t="shared" si="2"/>
        <v>0</v>
      </c>
      <c r="AE681" s="152">
        <f t="shared" si="2"/>
        <v>2.1827872842550278E-11</v>
      </c>
      <c r="AF681" s="152">
        <f t="shared" si="2"/>
        <v>-2.7284841053187847E-12</v>
      </c>
      <c r="AG681" s="152">
        <f t="shared" si="2"/>
        <v>0</v>
      </c>
      <c r="AH681" s="152">
        <f t="shared" si="2"/>
        <v>7.2759576141834259E-12</v>
      </c>
      <c r="AI681" s="152">
        <f t="shared" si="2"/>
        <v>3.637978807091713E-12</v>
      </c>
      <c r="AJ681" s="152">
        <f t="shared" si="2"/>
        <v>4.5474735088646412E-13</v>
      </c>
      <c r="AK681" s="152">
        <f t="shared" si="2"/>
        <v>0</v>
      </c>
      <c r="AL681" s="152">
        <f t="shared" si="2"/>
        <v>0</v>
      </c>
      <c r="AM681" s="152">
        <f t="shared" si="2"/>
        <v>0</v>
      </c>
      <c r="AN681" s="152">
        <f t="shared" si="2"/>
        <v>0</v>
      </c>
      <c r="AO681" s="152">
        <f t="shared" si="2"/>
        <v>5.9117155615240335E-12</v>
      </c>
      <c r="AP681" s="152">
        <f t="shared" si="2"/>
        <v>1.8189894035458565E-12</v>
      </c>
      <c r="AQ681" s="152">
        <f t="shared" si="2"/>
        <v>0</v>
      </c>
      <c r="AR681" s="152">
        <f t="shared" si="2"/>
        <v>0</v>
      </c>
      <c r="AS681" s="152">
        <f t="shared" si="2"/>
        <v>-9.0949470177292824E-13</v>
      </c>
      <c r="AT681" s="152">
        <f t="shared" si="2"/>
        <v>0</v>
      </c>
      <c r="AU681" s="152">
        <f t="shared" si="2"/>
        <v>0</v>
      </c>
      <c r="AV681" s="152">
        <f t="shared" si="2"/>
        <v>7.2759576141834259E-12</v>
      </c>
      <c r="AW681" s="152">
        <f t="shared" si="2"/>
        <v>0</v>
      </c>
      <c r="AX681" s="152">
        <f t="shared" si="2"/>
        <v>0</v>
      </c>
      <c r="AY681" s="152">
        <f t="shared" si="2"/>
        <v>1.0913936421275139E-11</v>
      </c>
      <c r="AZ681" s="152">
        <f t="shared" si="2"/>
        <v>-7.2759576141834259E-12</v>
      </c>
      <c r="BA681" s="152">
        <f t="shared" si="2"/>
        <v>2.1827872842550278E-11</v>
      </c>
      <c r="BB681" s="152">
        <f t="shared" si="2"/>
        <v>0</v>
      </c>
      <c r="BC681" s="152">
        <f t="shared" si="2"/>
        <v>1.8189894035458565E-12</v>
      </c>
      <c r="BD681" s="152">
        <f t="shared" si="2"/>
        <v>5.7980287238024175E-12</v>
      </c>
      <c r="BE681" s="152">
        <f t="shared" si="2"/>
        <v>0</v>
      </c>
    </row>
    <row r="682" spans="1:57" ht="13.5">
      <c r="A682" s="156" t="s">
        <v>117</v>
      </c>
      <c r="B682" s="154">
        <f>+B681-' (1) Cap Res.2009-2010'!B681</f>
        <v>5.4569682106375694E-12</v>
      </c>
      <c r="C682" s="154">
        <f>+C681-' (1) Cap Res.2009-2010'!C681</f>
        <v>7.2759576141834259E-12</v>
      </c>
      <c r="D682" s="154">
        <f>+D681-' (1) Cap Res.2009-2010'!D681</f>
        <v>0</v>
      </c>
      <c r="E682" s="154">
        <f>+E681-' (1) Cap Res.2009-2010'!E681</f>
        <v>0</v>
      </c>
      <c r="F682" s="154">
        <f>+F681-' (1) Cap Res.2009-2010'!F681</f>
        <v>4.5474735088646412E-13</v>
      </c>
      <c r="G682" s="154">
        <f>+G681-' (1) Cap Res.2009-2010'!G681</f>
        <v>0</v>
      </c>
      <c r="H682" s="154">
        <f>+H681-' (1) Cap Res.2009-2010'!H681</f>
        <v>0</v>
      </c>
      <c r="I682" s="154">
        <f>+I681-' (1) Cap Res.2009-2010'!I681</f>
        <v>0</v>
      </c>
      <c r="J682" s="154">
        <f>+J681-' (1) Cap Res.2009-2010'!J681</f>
        <v>0</v>
      </c>
      <c r="K682" s="154">
        <f>+K681-' (1) Cap Res.2009-2010'!K681</f>
        <v>0</v>
      </c>
      <c r="L682" s="154">
        <f>+L681-' (1) Cap Res.2009-2010'!L681</f>
        <v>0</v>
      </c>
      <c r="M682" s="154">
        <f>+M681-' (1) Cap Res.2009-2010'!M681</f>
        <v>-1.4551915228366852E-11</v>
      </c>
      <c r="N682" s="155" t="s">
        <v>137</v>
      </c>
      <c r="O682" s="154">
        <f>+O681-' (1) Cap Res.2009-2010'!O681</f>
        <v>0</v>
      </c>
      <c r="P682" s="154">
        <f>+P681-' (1) Cap Res.2009-2010'!P681</f>
        <v>0</v>
      </c>
      <c r="Q682" s="154">
        <f>+Q681-' (1) Cap Res.2009-2010'!Q681</f>
        <v>0</v>
      </c>
      <c r="R682" s="154">
        <f>+R681-' (1) Cap Res.2009-2010'!R681</f>
        <v>0</v>
      </c>
      <c r="S682" s="154">
        <f>+S681-' (1) Cap Res.2009-2010'!S681</f>
        <v>-9.0949470177292824E-13</v>
      </c>
      <c r="T682" s="154">
        <f>+T681-' (1) Cap Res.2009-2010'!T681</f>
        <v>0</v>
      </c>
      <c r="U682" s="154">
        <f>+U681-' (1) Cap Res.2009-2010'!U681</f>
        <v>0</v>
      </c>
      <c r="V682" s="154"/>
      <c r="W682" s="154"/>
      <c r="X682" s="154"/>
      <c r="Y682" s="154"/>
      <c r="Z682" s="154"/>
      <c r="AA682" s="154"/>
      <c r="AB682" s="154"/>
      <c r="AC682" s="154"/>
      <c r="AD682" s="154"/>
      <c r="AE682" s="154"/>
      <c r="AF682" s="154"/>
      <c r="AG682" s="154"/>
      <c r="AH682" s="154"/>
      <c r="AI682" s="154"/>
      <c r="AJ682" s="154"/>
      <c r="AK682" s="154"/>
      <c r="AL682" s="154"/>
      <c r="AM682" s="154"/>
      <c r="AN682" s="154"/>
      <c r="AO682" s="154"/>
      <c r="AP682" s="154"/>
      <c r="AQ682" s="154"/>
      <c r="AR682" s="154"/>
      <c r="AS682" s="154"/>
      <c r="AT682" s="154"/>
      <c r="AU682" s="154"/>
      <c r="AV682" s="154"/>
      <c r="AW682" s="154"/>
      <c r="AX682" s="154"/>
      <c r="AY682" s="154"/>
      <c r="AZ682" s="154"/>
      <c r="BA682" s="154"/>
      <c r="BB682" s="154"/>
      <c r="BE682" s="176">
        <f>SUM(B681:BE681)</f>
        <v>6.9775296651641838E-11</v>
      </c>
    </row>
    <row r="683" spans="1:57" ht="13.5" thickBot="1"/>
    <row r="684" spans="1:57" ht="13.5">
      <c r="A684" s="39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134"/>
      <c r="M684" s="120"/>
      <c r="N684" s="95"/>
      <c r="O684" s="95"/>
      <c r="P684" s="95"/>
      <c r="Q684" s="95"/>
      <c r="R684" s="135" t="s">
        <v>152</v>
      </c>
      <c r="S684" s="133"/>
      <c r="T684" s="134"/>
      <c r="U684" s="120"/>
      <c r="V684" s="120"/>
      <c r="W684" s="120"/>
      <c r="X684" s="120"/>
      <c r="Y684" s="120"/>
      <c r="Z684" s="120"/>
      <c r="AA684" s="120"/>
      <c r="AB684" s="120"/>
      <c r="AC684" s="120"/>
      <c r="AD684" s="120"/>
      <c r="AE684" s="120"/>
      <c r="AF684" s="120"/>
      <c r="AG684" s="120"/>
      <c r="AH684" s="120"/>
      <c r="AI684" s="120"/>
      <c r="AJ684" s="120"/>
      <c r="AK684" s="120"/>
      <c r="AL684" s="120"/>
      <c r="AM684" s="120"/>
      <c r="AN684" s="120"/>
      <c r="AO684" s="120"/>
      <c r="AP684" s="120"/>
      <c r="AQ684" s="120"/>
      <c r="AR684" s="120"/>
      <c r="AS684" s="120"/>
      <c r="AT684" s="120"/>
      <c r="AU684" s="120"/>
      <c r="AV684" s="120"/>
      <c r="AW684" s="120"/>
      <c r="AX684" s="120"/>
      <c r="AY684" s="120"/>
      <c r="AZ684" s="120"/>
      <c r="BA684" s="120"/>
      <c r="BB684" s="120"/>
      <c r="BC684" s="120"/>
      <c r="BD684" s="120"/>
      <c r="BE684" s="120"/>
    </row>
    <row r="685" spans="1:57" ht="15.75" thickBot="1">
      <c r="A685" s="96" t="s">
        <v>93</v>
      </c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99"/>
      <c r="R685" s="99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 t="s">
        <v>87</v>
      </c>
      <c r="BD685" s="43"/>
      <c r="BE685" s="43"/>
    </row>
    <row r="686" spans="1:57" ht="13.5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</row>
    <row r="687" spans="1:57" ht="13.5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</row>
    <row r="688" spans="1:57" ht="13.5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</row>
    <row r="689" spans="2:57" ht="13.5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</row>
    <row r="690" spans="2:57" ht="13.5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</row>
    <row r="691" spans="2:57" ht="13.5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</row>
    <row r="692" spans="2:57" ht="13.5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</row>
    <row r="693" spans="2:57" ht="13.5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</row>
    <row r="694" spans="2:57" ht="13.5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</row>
  </sheetData>
  <mergeCells count="54">
    <mergeCell ref="AC8:AC10"/>
    <mergeCell ref="AD8:AD10"/>
    <mergeCell ref="W8:W10"/>
    <mergeCell ref="AA8:AA10"/>
    <mergeCell ref="Y8:Y10"/>
    <mergeCell ref="Z8:Z10"/>
    <mergeCell ref="X8:X10"/>
    <mergeCell ref="AB8:AB10"/>
    <mergeCell ref="BC8:BC10"/>
    <mergeCell ref="AX8:AX10"/>
    <mergeCell ref="AE8:AE10"/>
    <mergeCell ref="AJ8:AJ10"/>
    <mergeCell ref="AG8:AG10"/>
    <mergeCell ref="AF8:AF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L8:AL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I8:I10"/>
    <mergeCell ref="Q8:Q10"/>
    <mergeCell ref="R8:R10"/>
    <mergeCell ref="J8:J10"/>
    <mergeCell ref="U8:U10"/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(1) Cap Res.2009-2010</vt:lpstr>
      <vt:lpstr>(2) B &amp; G ENCUMBRANCES</vt:lpstr>
      <vt:lpstr>Sheet1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2012-12-14T17:52:49Z</cp:lastPrinted>
  <dcterms:created xsi:type="dcterms:W3CDTF">2000-07-21T12:51:48Z</dcterms:created>
  <dcterms:modified xsi:type="dcterms:W3CDTF">2013-02-18T18:26:08Z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