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Res.2009-2010'!$BI$8:$BR$712</definedName>
    <definedName name="_xlnm.Print_Area" localSheetId="1">'(2) B &amp; G ENCUMBRANCES'!$A$459:$BC$694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E688" i="9" l="1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Q688" i="2"/>
  <c r="BQ689" i="2"/>
  <c r="BQ690" i="2"/>
  <c r="BQ691" i="2"/>
  <c r="BL689" i="2"/>
  <c r="BL690" i="2"/>
  <c r="BL691" i="2"/>
  <c r="BL692" i="2"/>
  <c r="BK689" i="2"/>
  <c r="BK690" i="2"/>
  <c r="BK691" i="2"/>
  <c r="BK692" i="2"/>
  <c r="BN690" i="2"/>
  <c r="BM690" i="2"/>
  <c r="BN689" i="2"/>
  <c r="BM689" i="2"/>
  <c r="BE686" i="9" l="1"/>
  <c r="BD686" i="9"/>
  <c r="BC686" i="9"/>
  <c r="BB686" i="9"/>
  <c r="BA686" i="9"/>
  <c r="AZ686" i="9"/>
  <c r="AY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5" i="2"/>
  <c r="AY688" i="2"/>
  <c r="BE684" i="9" l="1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693" i="2" l="1"/>
  <c r="BE683" i="9"/>
  <c r="BD683" i="9"/>
  <c r="BC683" i="9"/>
  <c r="BB683" i="9"/>
  <c r="BA683" i="9"/>
  <c r="AZ683" i="9"/>
  <c r="AY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5" i="2"/>
  <c r="BN684" i="2" l="1"/>
  <c r="BM684" i="2"/>
  <c r="BN681" i="2" l="1"/>
  <c r="BM681" i="2"/>
  <c r="BN680" i="2"/>
  <c r="BM680" i="2"/>
  <c r="BE681" i="9" l="1"/>
  <c r="BD681" i="9"/>
  <c r="BC681" i="9"/>
  <c r="BB681" i="9"/>
  <c r="BA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5" i="2"/>
  <c r="BA683" i="2"/>
  <c r="BE5" i="2"/>
  <c r="BE680" i="9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2" i="2"/>
  <c r="BA678" i="2" l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 l="1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 s="1"/>
  <c r="BE677" i="9" l="1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 l="1"/>
  <c r="AY675" i="9" s="1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 l="1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 s="1"/>
  <c r="BD674" i="2"/>
  <c r="BD674" i="9" s="1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 s="1"/>
  <c r="AY658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 s="1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 s="1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 s="1"/>
  <c r="BP705" i="2"/>
  <c r="BO705" i="2"/>
  <c r="BO704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89" i="9"/>
  <c r="BD459" i="9"/>
  <c r="BD4" i="9"/>
  <c r="BE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 s="1"/>
  <c r="BC638" i="2"/>
  <c r="BC638" i="9" s="1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 s="1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7" i="2"/>
  <c r="AZ587" i="9" s="1"/>
  <c r="AZ588" i="2"/>
  <c r="AZ588" i="9" s="1"/>
  <c r="AZ591" i="2"/>
  <c r="AZ591" i="9" s="1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92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 s="1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 s="1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 s="1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 s="1"/>
  <c r="AV5" i="2"/>
  <c r="AW4" i="9"/>
  <c r="AN5" i="2"/>
  <c r="AN4" i="9" s="1"/>
  <c r="B13" i="2"/>
  <c r="B11" i="9" s="1"/>
  <c r="B113" i="2"/>
  <c r="B113" i="9" s="1"/>
  <c r="C13" i="2"/>
  <c r="C11" i="9" s="1"/>
  <c r="C92" i="2"/>
  <c r="C92" i="9" s="1"/>
  <c r="C96" i="2"/>
  <c r="C96" i="9" s="1"/>
  <c r="C112" i="2"/>
  <c r="C112" i="9" s="1"/>
  <c r="D8" i="2"/>
  <c r="D5" i="9" s="1"/>
  <c r="D97" i="2"/>
  <c r="D97" i="9" s="1"/>
  <c r="D98" i="2"/>
  <c r="D98" i="9" s="1"/>
  <c r="D127" i="2"/>
  <c r="D127" i="9" s="1"/>
  <c r="E8" i="2"/>
  <c r="E13" i="2" s="1"/>
  <c r="E57" i="2"/>
  <c r="E57" i="9" s="1"/>
  <c r="E59" i="2"/>
  <c r="E59" i="9" s="1"/>
  <c r="E86" i="2"/>
  <c r="E86" i="9" s="1"/>
  <c r="E101" i="2"/>
  <c r="E101" i="9" s="1"/>
  <c r="E175" i="2"/>
  <c r="E175" i="9" s="1"/>
  <c r="F13" i="2"/>
  <c r="F11" i="9" s="1"/>
  <c r="F77" i="2"/>
  <c r="F77" i="9" s="1"/>
  <c r="F80" i="2"/>
  <c r="F80" i="9" s="1"/>
  <c r="F95" i="2"/>
  <c r="F95" i="9" s="1"/>
  <c r="F102" i="2"/>
  <c r="F102" i="9" s="1"/>
  <c r="G13" i="2"/>
  <c r="G11" i="9" s="1"/>
  <c r="G103" i="2"/>
  <c r="G109" i="2"/>
  <c r="G109" i="9" s="1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99" i="9" s="1"/>
  <c r="K115" i="2"/>
  <c r="L13" i="2"/>
  <c r="L692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 s="1"/>
  <c r="O134" i="2"/>
  <c r="O134" i="9" s="1"/>
  <c r="O139" i="2"/>
  <c r="O139" i="9" s="1"/>
  <c r="O142" i="2"/>
  <c r="O142" i="9" s="1"/>
  <c r="O143" i="2"/>
  <c r="O143" i="9" s="1"/>
  <c r="O148" i="2"/>
  <c r="O148" i="9" s="1"/>
  <c r="O153" i="2"/>
  <c r="O153" i="9" s="1"/>
  <c r="O154" i="2"/>
  <c r="O154" i="9" s="1"/>
  <c r="O161" i="2"/>
  <c r="O161" i="9" s="1"/>
  <c r="O173" i="2"/>
  <c r="O173" i="9" s="1"/>
  <c r="O182" i="2"/>
  <c r="O182" i="9" s="1"/>
  <c r="P8" i="2"/>
  <c r="P13" i="2" s="1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 s="1"/>
  <c r="R8" i="2"/>
  <c r="R13" i="2" s="1"/>
  <c r="R11" i="9" s="1"/>
  <c r="R132" i="2"/>
  <c r="R132" i="9" s="1"/>
  <c r="R138" i="2"/>
  <c r="R138" i="9" s="1"/>
  <c r="R146" i="2"/>
  <c r="R146" i="9" s="1"/>
  <c r="R152" i="2"/>
  <c r="R152" i="9" s="1"/>
  <c r="R167" i="2"/>
  <c r="R167" i="9" s="1"/>
  <c r="S8" i="2"/>
  <c r="S5" i="9" s="1"/>
  <c r="S151" i="2"/>
  <c r="S151" i="9" s="1"/>
  <c r="S157" i="2"/>
  <c r="S157" i="9" s="1"/>
  <c r="S158" i="2"/>
  <c r="S158" i="9" s="1"/>
  <c r="S159" i="2"/>
  <c r="S159" i="9" s="1"/>
  <c r="S219" i="2"/>
  <c r="S219" i="9" s="1"/>
  <c r="S234" i="2"/>
  <c r="S234" i="9" s="1"/>
  <c r="T5" i="2"/>
  <c r="T4" i="9" s="1"/>
  <c r="T8" i="2"/>
  <c r="T5" i="9" s="1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 s="1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 s="1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 s="1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 s="1"/>
  <c r="AA253" i="2"/>
  <c r="AA253" i="9" s="1"/>
  <c r="AA282" i="2"/>
  <c r="AA282" i="9" s="1"/>
  <c r="AA317" i="2"/>
  <c r="AA317" i="9" s="1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262" i="2"/>
  <c r="AB262" i="9" s="1"/>
  <c r="AC13" i="2"/>
  <c r="AC11" i="9" s="1"/>
  <c r="AD8" i="2"/>
  <c r="AD5" i="9" s="1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 s="1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390" i="9" s="1"/>
  <c r="AE407" i="2"/>
  <c r="AE407" i="9" s="1"/>
  <c r="AE423" i="2"/>
  <c r="AE423" i="9" s="1"/>
  <c r="AE433" i="2"/>
  <c r="AE441" i="2"/>
  <c r="AE441" i="9" s="1"/>
  <c r="AE521" i="2"/>
  <c r="AE521" i="9" s="1"/>
  <c r="AF8" i="2"/>
  <c r="AF251" i="2"/>
  <c r="AF251" i="9" s="1"/>
  <c r="AF255" i="2"/>
  <c r="AF255" i="9" s="1"/>
  <c r="AF265" i="2"/>
  <c r="AF265" i="9" s="1"/>
  <c r="AF274" i="2"/>
  <c r="AF274" i="9" s="1"/>
  <c r="AF280" i="2"/>
  <c r="AF280" i="9" s="1"/>
  <c r="AF289" i="2"/>
  <c r="AF289" i="9" s="1"/>
  <c r="AF294" i="2"/>
  <c r="AF294" i="9" s="1"/>
  <c r="AF300" i="2"/>
  <c r="AF300" i="9" s="1"/>
  <c r="AG13" i="2"/>
  <c r="AG11" i="9" s="1"/>
  <c r="AH8" i="2"/>
  <c r="AH13" i="2" s="1"/>
  <c r="AH11" i="9" s="1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 s="1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 s="1"/>
  <c r="AI345" i="2"/>
  <c r="AI345" i="9" s="1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 s="1"/>
  <c r="AI370" i="2"/>
  <c r="AI370" i="9" s="1"/>
  <c r="AI371" i="2"/>
  <c r="AI371" i="9" s="1"/>
  <c r="AI372" i="2"/>
  <c r="AI372" i="9" s="1"/>
  <c r="AI374" i="2"/>
  <c r="AI374" i="9" s="1"/>
  <c r="AI503" i="2"/>
  <c r="AI503" i="9" s="1"/>
  <c r="AJ5" i="2"/>
  <c r="AJ4" i="9" s="1"/>
  <c r="AJ8" i="2"/>
  <c r="AJ5" i="9" s="1"/>
  <c r="AJ328" i="2"/>
  <c r="AJ355" i="2"/>
  <c r="AJ355" i="9" s="1"/>
  <c r="AJ381" i="2"/>
  <c r="AJ381" i="9" s="1"/>
  <c r="AJ402" i="2"/>
  <c r="AJ402" i="9" s="1"/>
  <c r="AJ414" i="2"/>
  <c r="AJ414" i="9" s="1"/>
  <c r="AK5" i="2"/>
  <c r="AK13" i="2" s="1"/>
  <c r="AK11" i="9" s="1"/>
  <c r="AK427" i="2"/>
  <c r="AK443" i="2"/>
  <c r="AK443" i="9" s="1"/>
  <c r="AL5" i="2"/>
  <c r="AL13" i="2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 s="1"/>
  <c r="AP469" i="2"/>
  <c r="AP469" i="9" s="1"/>
  <c r="AP487" i="2"/>
  <c r="AP487" i="9" s="1"/>
  <c r="AP489" i="2"/>
  <c r="AP489" i="9" s="1"/>
  <c r="AP496" i="2"/>
  <c r="AP496" i="9" s="1"/>
  <c r="AP525" i="2"/>
  <c r="AP525" i="9" s="1"/>
  <c r="AQ474" i="2"/>
  <c r="AQ474" i="9" s="1"/>
  <c r="AQ490" i="2"/>
  <c r="AQ490" i="9" s="1"/>
  <c r="AQ509" i="2"/>
  <c r="AQ509" i="9" s="1"/>
  <c r="AQ531" i="2"/>
  <c r="AQ531" i="9" s="1"/>
  <c r="AR474" i="2"/>
  <c r="AR474" i="9" s="1"/>
  <c r="AR475" i="2"/>
  <c r="AR475" i="9" s="1"/>
  <c r="AR477" i="2"/>
  <c r="AR477" i="9" s="1"/>
  <c r="AR491" i="2"/>
  <c r="AR491" i="9" s="1"/>
  <c r="AR497" i="2"/>
  <c r="AR497" i="9" s="1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V546" i="9" s="1"/>
  <c r="AW13" i="2"/>
  <c r="AW11" i="9" s="1"/>
  <c r="BM699" i="2"/>
  <c r="BL15" i="2"/>
  <c r="BL16" i="2" s="1"/>
  <c r="BN89" i="2"/>
  <c r="BM94" i="2"/>
  <c r="BN94" i="2" s="1"/>
  <c r="BN100" i="2"/>
  <c r="BN107" i="2"/>
  <c r="BN110" i="2"/>
  <c r="BM116" i="2"/>
  <c r="BN116" i="2" s="1"/>
  <c r="BM122" i="2"/>
  <c r="BN122" i="2" s="1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04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03" i="2"/>
  <c r="BO703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02" i="2"/>
  <c r="BO702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01" i="2"/>
  <c r="BO701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00" i="2"/>
  <c r="BP700" i="2"/>
  <c r="BS150" i="2"/>
  <c r="S7" i="9"/>
  <c r="S4" i="9"/>
  <c r="N4" i="9"/>
  <c r="BR695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698" i="2"/>
  <c r="BN699" i="2"/>
  <c r="BP699" i="2"/>
  <c r="BO699" i="2"/>
  <c r="BP698" i="2"/>
  <c r="BO698" i="2"/>
  <c r="BM698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6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H104" i="9"/>
  <c r="U5" i="9" l="1"/>
  <c r="BO711" i="2"/>
  <c r="AE5" i="9"/>
  <c r="D13" i="2"/>
  <c r="D11" i="9" s="1"/>
  <c r="D690" i="9" s="1"/>
  <c r="AI5" i="9"/>
  <c r="AG692" i="2"/>
  <c r="AL4" i="9"/>
  <c r="AU13" i="2"/>
  <c r="AU692" i="2" s="1"/>
  <c r="AH5" i="9"/>
  <c r="E5" i="9"/>
  <c r="P5" i="9"/>
  <c r="BO709" i="2"/>
  <c r="X5" i="9"/>
  <c r="T13" i="2"/>
  <c r="T11" i="9" s="1"/>
  <c r="T690" i="9" s="1"/>
  <c r="AN13" i="2"/>
  <c r="AN11" i="9" s="1"/>
  <c r="H692" i="2"/>
  <c r="AV4" i="9"/>
  <c r="C692" i="2"/>
  <c r="AC692" i="2"/>
  <c r="AA5" i="9"/>
  <c r="AK4" i="9"/>
  <c r="AQ4" i="9"/>
  <c r="AV13" i="2"/>
  <c r="AV11" i="9" s="1"/>
  <c r="AV690" i="9" s="1"/>
  <c r="W5" i="9"/>
  <c r="R5" i="9"/>
  <c r="AS13" i="2"/>
  <c r="AS11" i="9" s="1"/>
  <c r="AS690" i="9" s="1"/>
  <c r="I692" i="2"/>
  <c r="BN703" i="2"/>
  <c r="E692" i="2"/>
  <c r="X692" i="2"/>
  <c r="AR4" i="9"/>
  <c r="BC11" i="9"/>
  <c r="BC690" i="9" s="1"/>
  <c r="BC692" i="2"/>
  <c r="X11" i="9"/>
  <c r="X690" i="9" s="1"/>
  <c r="N692" i="2"/>
  <c r="V692" i="2"/>
  <c r="BO710" i="2"/>
  <c r="AT692" i="2"/>
  <c r="M13" i="2"/>
  <c r="M11" i="9" s="1"/>
  <c r="M690" i="9" s="1"/>
  <c r="AR13" i="2"/>
  <c r="AR11" i="9" s="1"/>
  <c r="AZ692" i="2"/>
  <c r="BM700" i="2"/>
  <c r="BN702" i="2"/>
  <c r="BC4" i="9"/>
  <c r="BB692" i="2"/>
  <c r="AT4" i="9"/>
  <c r="AJ13" i="2"/>
  <c r="AJ11" i="9" s="1"/>
  <c r="S13" i="2"/>
  <c r="S11" i="9" s="1"/>
  <c r="S690" i="9" s="1"/>
  <c r="S691" i="9" s="1"/>
  <c r="Q692" i="2"/>
  <c r="K692" i="2"/>
  <c r="AP13" i="2"/>
  <c r="AP11" i="9" s="1"/>
  <c r="AP690" i="9" s="1"/>
  <c r="BN705" i="2"/>
  <c r="BE692" i="2"/>
  <c r="W692" i="2"/>
  <c r="W11" i="9"/>
  <c r="W690" i="9" s="1"/>
  <c r="F692" i="2"/>
  <c r="AM692" i="2"/>
  <c r="B692" i="2"/>
  <c r="BB11" i="9"/>
  <c r="BB690" i="9" s="1"/>
  <c r="AW692" i="2"/>
  <c r="AT505" i="9"/>
  <c r="AJ328" i="9"/>
  <c r="AD13" i="2"/>
  <c r="AD11" i="9" s="1"/>
  <c r="AD690" i="9" s="1"/>
  <c r="R692" i="2"/>
  <c r="K115" i="9"/>
  <c r="J13" i="2"/>
  <c r="E11" i="9"/>
  <c r="E690" i="9" s="1"/>
  <c r="E691" i="9" s="1"/>
  <c r="AP4" i="9"/>
  <c r="BM705" i="2"/>
  <c r="BD692" i="2"/>
  <c r="BO712" i="2"/>
  <c r="S692" i="2"/>
  <c r="BO708" i="2"/>
  <c r="Z13" i="2"/>
  <c r="Z11" i="9" s="1"/>
  <c r="Z690" i="9" s="1"/>
  <c r="BA692" i="2"/>
  <c r="BA690" i="9"/>
  <c r="AG690" i="9"/>
  <c r="AC690" i="9"/>
  <c r="AX690" i="9"/>
  <c r="AM690" i="9"/>
  <c r="V690" i="9"/>
  <c r="AZ690" i="9"/>
  <c r="AI692" i="2"/>
  <c r="AI336" i="9"/>
  <c r="AI690" i="9" s="1"/>
  <c r="BQ15" i="2"/>
  <c r="BK20" i="2"/>
  <c r="AQ11" i="9"/>
  <c r="AQ690" i="9" s="1"/>
  <c r="AQ692" i="2"/>
  <c r="BL17" i="2"/>
  <c r="BQ16" i="2"/>
  <c r="AR506" i="9"/>
  <c r="AN480" i="9"/>
  <c r="AE433" i="9"/>
  <c r="AE690" i="9" s="1"/>
  <c r="AE692" i="2"/>
  <c r="AB11" i="9"/>
  <c r="AB690" i="9" s="1"/>
  <c r="AB692" i="2"/>
  <c r="AA346" i="9"/>
  <c r="AA690" i="9" s="1"/>
  <c r="AA692" i="2"/>
  <c r="Y4" i="9"/>
  <c r="Y13" i="2"/>
  <c r="U165" i="9"/>
  <c r="U690" i="9" s="1"/>
  <c r="U692" i="2"/>
  <c r="AY564" i="9"/>
  <c r="AY690" i="9" s="1"/>
  <c r="AY692" i="2"/>
  <c r="N690" i="9"/>
  <c r="K690" i="9"/>
  <c r="I690" i="9"/>
  <c r="H690" i="9"/>
  <c r="H691" i="9" s="1"/>
  <c r="B690" i="9"/>
  <c r="AW690" i="9"/>
  <c r="C690" i="9"/>
  <c r="C691" i="9" s="1"/>
  <c r="AT690" i="9"/>
  <c r="R690" i="9"/>
  <c r="AH690" i="9"/>
  <c r="BM701" i="2"/>
  <c r="BN704" i="2"/>
  <c r="AL692" i="2"/>
  <c r="AL11" i="9"/>
  <c r="AL690" i="9" s="1"/>
  <c r="P11" i="9"/>
  <c r="P690" i="9" s="1"/>
  <c r="P692" i="2"/>
  <c r="G103" i="9"/>
  <c r="G690" i="9" s="1"/>
  <c r="G692" i="2"/>
  <c r="F690" i="9"/>
  <c r="AH692" i="2"/>
  <c r="BM702" i="2"/>
  <c r="AK692" i="2"/>
  <c r="AK427" i="9"/>
  <c r="AK690" i="9" s="1"/>
  <c r="BN701" i="2"/>
  <c r="AF13" i="2"/>
  <c r="AF5" i="9"/>
  <c r="BN700" i="2"/>
  <c r="O13" i="2"/>
  <c r="O5" i="9"/>
  <c r="BO707" i="2"/>
  <c r="BM704" i="2"/>
  <c r="BM703" i="2"/>
  <c r="Q11" i="9"/>
  <c r="Q690" i="9" s="1"/>
  <c r="Q691" i="9" s="1"/>
  <c r="L11" i="9"/>
  <c r="L690" i="9" s="1"/>
  <c r="L691" i="9" s="1"/>
  <c r="AO690" i="9"/>
  <c r="BE11" i="9"/>
  <c r="BE690" i="9" s="1"/>
  <c r="BD11" i="9"/>
  <c r="BD690" i="9" s="1"/>
  <c r="AO692" i="2"/>
  <c r="M692" i="2" l="1"/>
  <c r="AD692" i="2"/>
  <c r="AS692" i="2"/>
  <c r="Z692" i="2"/>
  <c r="F691" i="9"/>
  <c r="D692" i="2"/>
  <c r="D691" i="9" s="1"/>
  <c r="AR692" i="2"/>
  <c r="BM710" i="2"/>
  <c r="AU11" i="9"/>
  <c r="AU690" i="9" s="1"/>
  <c r="T692" i="2"/>
  <c r="T691" i="9" s="1"/>
  <c r="AP692" i="2"/>
  <c r="AN690" i="9"/>
  <c r="AV692" i="2"/>
  <c r="BM707" i="2"/>
  <c r="I691" i="9"/>
  <c r="AN692" i="2"/>
  <c r="BM709" i="2"/>
  <c r="R691" i="9"/>
  <c r="K691" i="9"/>
  <c r="AJ692" i="2"/>
  <c r="AR690" i="9"/>
  <c r="AJ690" i="9"/>
  <c r="BM712" i="2"/>
  <c r="G691" i="9"/>
  <c r="J11" i="9"/>
  <c r="J690" i="9" s="1"/>
  <c r="J692" i="2"/>
  <c r="P691" i="9"/>
  <c r="BM711" i="2"/>
  <c r="AF692" i="2"/>
  <c r="AF11" i="9"/>
  <c r="AF690" i="9" s="1"/>
  <c r="Y11" i="9"/>
  <c r="Y690" i="9" s="1"/>
  <c r="Y692" i="2"/>
  <c r="O692" i="2"/>
  <c r="O11" i="9"/>
  <c r="O690" i="9" s="1"/>
  <c r="BM708" i="2"/>
  <c r="M691" i="9"/>
  <c r="BL18" i="2"/>
  <c r="BQ17" i="2"/>
  <c r="B691" i="9"/>
  <c r="U691" i="9"/>
  <c r="BK21" i="2"/>
  <c r="O691" i="9" l="1"/>
  <c r="BF693" i="2"/>
  <c r="J691" i="9"/>
  <c r="BL19" i="2"/>
  <c r="BQ18" i="2"/>
  <c r="BK22" i="2"/>
  <c r="BE691" i="9"/>
  <c r="BK23" i="2" l="1"/>
  <c r="BL693" i="2"/>
  <c r="BQ693" i="2"/>
  <c r="BL20" i="2"/>
  <c r="BQ19" i="2"/>
  <c r="BG693" i="2"/>
  <c r="BR693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K673" i="2" s="1"/>
  <c r="BK674" i="2" s="1"/>
  <c r="BK675" i="2" s="1"/>
  <c r="BK676" i="2" s="1"/>
  <c r="BK677" i="2" s="1"/>
  <c r="BK678" i="2" s="1"/>
  <c r="BK679" i="2" s="1"/>
  <c r="BL667" i="2"/>
  <c r="BL668" i="2" s="1"/>
  <c r="BQ666" i="2"/>
  <c r="BK680" i="2" l="1"/>
  <c r="BL669" i="2"/>
  <c r="BQ668" i="2"/>
  <c r="BQ667" i="2"/>
  <c r="BK681" i="2" l="1"/>
  <c r="BL670" i="2"/>
  <c r="BL671" i="2" s="1"/>
  <c r="BQ669" i="2"/>
  <c r="BK682" i="2" l="1"/>
  <c r="BK683" i="2" s="1"/>
  <c r="BK684" i="2" s="1"/>
  <c r="BK685" i="2" s="1"/>
  <c r="BK686" i="2" s="1"/>
  <c r="BK687" i="2" s="1"/>
  <c r="BL672" i="2"/>
  <c r="BL673" i="2" s="1"/>
  <c r="BQ671" i="2"/>
  <c r="BQ670" i="2"/>
  <c r="BK688" i="2" l="1"/>
  <c r="BL674" i="2"/>
  <c r="BL675" i="2" s="1"/>
  <c r="BL676" i="2" s="1"/>
  <c r="BL677" i="2" s="1"/>
  <c r="BL678" i="2" s="1"/>
  <c r="BL679" i="2" s="1"/>
  <c r="BQ673" i="2"/>
  <c r="BQ672" i="2"/>
  <c r="BL680" i="2" l="1"/>
  <c r="BQ679" i="2"/>
  <c r="BQ676" i="2"/>
  <c r="BQ675" i="2"/>
  <c r="BQ674" i="2"/>
  <c r="BK694" i="2" l="1"/>
  <c r="BK696" i="2" s="1"/>
  <c r="BL681" i="2"/>
  <c r="BQ680" i="2"/>
  <c r="BQ678" i="2"/>
  <c r="BQ677" i="2"/>
  <c r="BL682" i="2" l="1"/>
  <c r="BQ681" i="2"/>
  <c r="BQ682" i="2" l="1"/>
  <c r="BL683" i="2"/>
  <c r="BL684" i="2" l="1"/>
  <c r="BL685" i="2" s="1"/>
  <c r="BL686" i="2" s="1"/>
  <c r="BL687" i="2" s="1"/>
  <c r="BQ683" i="2"/>
  <c r="BL688" i="2" l="1"/>
  <c r="BQ687" i="2"/>
  <c r="BQ686" i="2"/>
  <c r="BQ684" i="2"/>
  <c r="BQ685" i="2" l="1"/>
  <c r="BQ692" i="2" l="1"/>
  <c r="BL694" i="2" l="1"/>
  <c r="BR692" i="2"/>
  <c r="BL696" i="2" l="1"/>
  <c r="BQ696" i="2" s="1"/>
  <c r="BR696" i="2" s="1"/>
  <c r="BQ694" i="2"/>
  <c r="BR694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<sst xmlns="http://schemas.openxmlformats.org/spreadsheetml/2006/main" count="1096" uniqueCount="510">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</sst>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12"/>
  <sheetViews>
    <sheetView tabSelected="1" topLeftCell="BK1" zoomScaleNormal="100" workbookViewId="0">
      <pane ySplit="13" topLeftCell="A685" activePane="bottomLeft" state="frozen"/>
      <selection pane="bottomLeft" activeCell="BP692" sqref="BP692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</f>
        <v>838146.37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1" t="s">
        <v>108</v>
      </c>
      <c r="C10" s="271" t="s">
        <v>118</v>
      </c>
      <c r="D10" s="271" t="s">
        <v>119</v>
      </c>
      <c r="E10" s="271" t="s">
        <v>121</v>
      </c>
      <c r="F10" s="271" t="s">
        <v>122</v>
      </c>
      <c r="G10" s="271" t="s">
        <v>178</v>
      </c>
      <c r="H10" s="271" t="s">
        <v>124</v>
      </c>
      <c r="I10" s="271" t="s">
        <v>125</v>
      </c>
      <c r="J10" s="272" t="s">
        <v>126</v>
      </c>
      <c r="K10" s="271" t="s">
        <v>127</v>
      </c>
      <c r="L10" s="271" t="s">
        <v>129</v>
      </c>
      <c r="M10" s="272" t="s">
        <v>128</v>
      </c>
      <c r="N10" s="271" t="s">
        <v>130</v>
      </c>
      <c r="O10" s="272" t="s">
        <v>131</v>
      </c>
      <c r="P10" s="272" t="s">
        <v>133</v>
      </c>
      <c r="Q10" s="272" t="s">
        <v>86</v>
      </c>
      <c r="R10" s="272" t="s">
        <v>144</v>
      </c>
      <c r="S10" s="272" t="s">
        <v>257</v>
      </c>
      <c r="T10" s="163"/>
      <c r="U10" s="272" t="s">
        <v>135</v>
      </c>
      <c r="V10" s="272" t="s">
        <v>188</v>
      </c>
      <c r="W10" s="272" t="s">
        <v>253</v>
      </c>
      <c r="X10" s="272" t="s">
        <v>229</v>
      </c>
      <c r="Y10" s="272" t="s">
        <v>255</v>
      </c>
      <c r="Z10" s="272" t="s">
        <v>209</v>
      </c>
      <c r="AA10" s="272" t="s">
        <v>248</v>
      </c>
      <c r="AB10" s="257" t="s">
        <v>256</v>
      </c>
      <c r="AC10" s="257" t="s">
        <v>273</v>
      </c>
      <c r="AD10" s="257" t="s">
        <v>272</v>
      </c>
      <c r="AE10" s="257" t="s">
        <v>325</v>
      </c>
      <c r="AF10" s="257" t="s">
        <v>254</v>
      </c>
      <c r="AG10" s="257" t="s">
        <v>282</v>
      </c>
      <c r="AH10" s="257" t="s">
        <v>284</v>
      </c>
      <c r="AI10" s="257" t="s">
        <v>299</v>
      </c>
      <c r="AJ10" s="257" t="s">
        <v>297</v>
      </c>
      <c r="AK10" s="257" t="s">
        <v>338</v>
      </c>
      <c r="AL10" s="257" t="s">
        <v>371</v>
      </c>
      <c r="AM10" s="257" t="s">
        <v>373</v>
      </c>
      <c r="AN10" s="257" t="s">
        <v>377</v>
      </c>
      <c r="AO10" s="257" t="s">
        <v>488</v>
      </c>
      <c r="AP10" s="257" t="s">
        <v>345</v>
      </c>
      <c r="AQ10" s="257" t="s">
        <v>369</v>
      </c>
      <c r="AR10" s="257" t="s">
        <v>368</v>
      </c>
      <c r="AS10" s="257" t="s">
        <v>395</v>
      </c>
      <c r="AT10" s="257" t="s">
        <v>399</v>
      </c>
      <c r="AU10" s="257" t="s">
        <v>422</v>
      </c>
      <c r="AV10" s="257" t="s">
        <v>407</v>
      </c>
      <c r="AW10" s="257" t="s">
        <v>423</v>
      </c>
      <c r="AX10" s="257" t="s">
        <v>452</v>
      </c>
      <c r="AY10" s="257" t="s">
        <v>425</v>
      </c>
      <c r="AZ10" s="257" t="s">
        <v>430</v>
      </c>
      <c r="BA10" s="257" t="s">
        <v>461</v>
      </c>
      <c r="BB10" s="257" t="s">
        <v>448</v>
      </c>
      <c r="BC10" s="257" t="s">
        <v>455</v>
      </c>
      <c r="BD10" s="257" t="s">
        <v>492</v>
      </c>
      <c r="BE10" s="257" t="s">
        <v>478</v>
      </c>
      <c r="BI10" s="260" t="s">
        <v>84</v>
      </c>
      <c r="BJ10" s="261"/>
      <c r="BK10" s="261"/>
      <c r="BL10" s="261"/>
      <c r="BM10" s="261"/>
      <c r="BN10" s="261"/>
      <c r="BO10" s="261"/>
      <c r="BP10" s="261"/>
      <c r="BQ10" s="262"/>
      <c r="BR10" s="241"/>
    </row>
    <row r="11" spans="1:72" ht="9" customHeight="1" thickBot="1">
      <c r="A11" s="274"/>
      <c r="B11" s="271"/>
      <c r="C11" s="271"/>
      <c r="D11" s="271"/>
      <c r="E11" s="271"/>
      <c r="F11" s="271"/>
      <c r="G11" s="271"/>
      <c r="H11" s="271"/>
      <c r="I11" s="271"/>
      <c r="J11" s="272"/>
      <c r="K11" s="271"/>
      <c r="L11" s="271"/>
      <c r="M11" s="272"/>
      <c r="N11" s="271"/>
      <c r="O11" s="272"/>
      <c r="P11" s="272"/>
      <c r="Q11" s="272"/>
      <c r="R11" s="272"/>
      <c r="S11" s="272"/>
      <c r="T11" s="163"/>
      <c r="U11" s="272"/>
      <c r="V11" s="272"/>
      <c r="W11" s="272"/>
      <c r="X11" s="272"/>
      <c r="Y11" s="272"/>
      <c r="Z11" s="272"/>
      <c r="AA11" s="272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 t="s">
        <v>489</v>
      </c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1"/>
      <c r="C12" s="271"/>
      <c r="D12" s="271"/>
      <c r="E12" s="271"/>
      <c r="F12" s="271"/>
      <c r="G12" s="271"/>
      <c r="H12" s="271"/>
      <c r="I12" s="271"/>
      <c r="J12" s="272"/>
      <c r="K12" s="271"/>
      <c r="L12" s="271"/>
      <c r="M12" s="272"/>
      <c r="N12" s="271"/>
      <c r="O12" s="272"/>
      <c r="P12" s="272"/>
      <c r="Q12" s="272"/>
      <c r="R12" s="272"/>
      <c r="S12" s="272"/>
      <c r="T12" s="163"/>
      <c r="U12" s="272"/>
      <c r="V12" s="272"/>
      <c r="W12" s="272"/>
      <c r="X12" s="272"/>
      <c r="Y12" s="272"/>
      <c r="Z12" s="272"/>
      <c r="AA12" s="272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 t="s">
        <v>490</v>
      </c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I12" s="73"/>
      <c r="BJ12" s="7"/>
      <c r="BK12" s="267" t="s">
        <v>5</v>
      </c>
      <c r="BL12" s="268"/>
      <c r="BM12" s="263" t="s">
        <v>7</v>
      </c>
      <c r="BN12" s="264"/>
      <c r="BO12" s="265" t="s">
        <v>8</v>
      </c>
      <c r="BP12" s="266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838146.37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92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92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204</v>
      </c>
      <c r="BK680" s="190">
        <f t="shared" si="37"/>
        <v>179643.09500000137</v>
      </c>
      <c r="BL680" s="75">
        <f t="shared" si="37"/>
        <v>18717.89499999999</v>
      </c>
      <c r="BM680" s="189">
        <f>105.36/2</f>
        <v>52.68</v>
      </c>
      <c r="BN680" s="189">
        <f>105.36/2</f>
        <v>52.68</v>
      </c>
      <c r="BO680" s="189"/>
      <c r="BP680" s="189"/>
      <c r="BQ680" s="191">
        <f t="shared" si="35"/>
        <v>198466.35000000134</v>
      </c>
      <c r="BR680" s="244"/>
      <c r="BS680" s="149"/>
      <c r="BT680" s="112"/>
      <c r="BU680" s="2"/>
    </row>
    <row r="681" spans="3:73" ht="15.7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I681" s="174">
        <v>39871</v>
      </c>
      <c r="BJ681" s="193" t="s">
        <v>466</v>
      </c>
      <c r="BK681" s="190">
        <f t="shared" si="37"/>
        <v>179695.77500000136</v>
      </c>
      <c r="BL681" s="75">
        <f t="shared" si="37"/>
        <v>18770.57499999999</v>
      </c>
      <c r="BM681" s="189">
        <f>-85/2</f>
        <v>-42.5</v>
      </c>
      <c r="BN681" s="189">
        <f>-85/2</f>
        <v>-42.5</v>
      </c>
      <c r="BO681" s="189"/>
      <c r="BP681" s="189"/>
      <c r="BQ681" s="191">
        <f t="shared" si="35"/>
        <v>198381.35000000134</v>
      </c>
      <c r="BR681" s="244"/>
      <c r="BS681" s="149"/>
      <c r="BT681" s="112"/>
      <c r="BU681" s="2"/>
    </row>
    <row r="682" spans="3:73" ht="31.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>
        <f>-BP682</f>
        <v>-612.5</v>
      </c>
      <c r="BI682" s="174">
        <v>39876</v>
      </c>
      <c r="BJ682" s="193" t="s">
        <v>505</v>
      </c>
      <c r="BK682" s="190">
        <f t="shared" si="37"/>
        <v>179653.27500000136</v>
      </c>
      <c r="BL682" s="75">
        <f t="shared" si="37"/>
        <v>18728.07499999999</v>
      </c>
      <c r="BM682" s="189"/>
      <c r="BN682" s="189"/>
      <c r="BO682" s="189"/>
      <c r="BP682" s="189">
        <v>612.5</v>
      </c>
      <c r="BQ682" s="191">
        <f t="shared" si="35"/>
        <v>197768.85000000134</v>
      </c>
      <c r="BR682" s="244"/>
      <c r="BS682" s="149" t="s">
        <v>506</v>
      </c>
      <c r="BT682" s="112" t="s">
        <v>478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>
        <f>-BP683</f>
        <v>-379</v>
      </c>
      <c r="BB683" s="54"/>
      <c r="BC683" s="54"/>
      <c r="BD683" s="54"/>
      <c r="BE683" s="54"/>
      <c r="BI683" s="174">
        <v>39876</v>
      </c>
      <c r="BJ683" s="193" t="s">
        <v>507</v>
      </c>
      <c r="BK683" s="190">
        <f t="shared" si="37"/>
        <v>179653.27500000136</v>
      </c>
      <c r="BL683" s="75">
        <f t="shared" si="37"/>
        <v>18115.57499999999</v>
      </c>
      <c r="BM683" s="189"/>
      <c r="BN683" s="189"/>
      <c r="BO683" s="189"/>
      <c r="BP683" s="189">
        <v>379</v>
      </c>
      <c r="BQ683" s="191">
        <f t="shared" si="35"/>
        <v>197389.85000000134</v>
      </c>
      <c r="BR683" s="244"/>
      <c r="BS683" s="149"/>
      <c r="BT683" s="112" t="s">
        <v>508</v>
      </c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I684" s="174">
        <v>39902</v>
      </c>
      <c r="BJ684" s="193" t="s">
        <v>469</v>
      </c>
      <c r="BK684" s="190">
        <f t="shared" si="37"/>
        <v>179653.27500000136</v>
      </c>
      <c r="BL684" s="75">
        <f t="shared" si="37"/>
        <v>17736.57499999999</v>
      </c>
      <c r="BM684" s="189">
        <f>-85/2</f>
        <v>-42.5</v>
      </c>
      <c r="BN684" s="189">
        <f>-85/2</f>
        <v>-42.5</v>
      </c>
      <c r="BO684" s="189"/>
      <c r="BP684" s="189"/>
      <c r="BQ684" s="191">
        <f t="shared" si="35"/>
        <v>197304.85000000134</v>
      </c>
      <c r="BR684" s="244"/>
      <c r="BS684" s="149"/>
      <c r="BT684" s="112"/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>
        <f>-BO685</f>
        <v>-4214.37</v>
      </c>
      <c r="AZ685" s="54"/>
      <c r="BA685" s="54"/>
      <c r="BB685" s="54"/>
      <c r="BC685" s="54"/>
      <c r="BD685" s="54"/>
      <c r="BE685" s="54"/>
      <c r="BI685" s="174">
        <v>39903</v>
      </c>
      <c r="BJ685" s="193" t="s">
        <v>509</v>
      </c>
      <c r="BK685" s="190">
        <f t="shared" si="37"/>
        <v>179610.77500000136</v>
      </c>
      <c r="BL685" s="75">
        <f t="shared" si="37"/>
        <v>17694.07499999999</v>
      </c>
      <c r="BM685" s="189"/>
      <c r="BN685" s="189"/>
      <c r="BO685" s="189">
        <v>4214.37</v>
      </c>
      <c r="BP685" s="189"/>
      <c r="BQ685" s="191">
        <f t="shared" si="35"/>
        <v>193090.48000000135</v>
      </c>
      <c r="BR685" s="244"/>
      <c r="BS685" s="149"/>
      <c r="BT685" s="112" t="s">
        <v>426</v>
      </c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39911</v>
      </c>
      <c r="BJ686" s="193" t="s">
        <v>70</v>
      </c>
      <c r="BK686" s="190">
        <f t="shared" si="37"/>
        <v>175396.40500000137</v>
      </c>
      <c r="BL686" s="75">
        <f t="shared" si="37"/>
        <v>17694.07499999999</v>
      </c>
      <c r="BM686" s="189"/>
      <c r="BN686" s="189">
        <v>9200</v>
      </c>
      <c r="BO686" s="189"/>
      <c r="BP686" s="189"/>
      <c r="BQ686" s="191">
        <f t="shared" si="35"/>
        <v>202290.48000000135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I687" s="174">
        <v>39927</v>
      </c>
      <c r="BJ687" s="193" t="s">
        <v>70</v>
      </c>
      <c r="BK687" s="190">
        <f t="shared" si="37"/>
        <v>175396.40500000137</v>
      </c>
      <c r="BL687" s="75">
        <f t="shared" si="37"/>
        <v>26894.07499999999</v>
      </c>
      <c r="BM687" s="189"/>
      <c r="BN687" s="189">
        <v>4586.16</v>
      </c>
      <c r="BO687" s="189"/>
      <c r="BP687" s="189"/>
      <c r="BQ687" s="191">
        <f t="shared" si="35"/>
        <v>206876.64000000135</v>
      </c>
      <c r="BR687" s="244"/>
      <c r="BS687" s="149"/>
      <c r="BT687" s="112"/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>
        <f>-BO688</f>
        <v>-8601.4</v>
      </c>
      <c r="AZ688" s="54"/>
      <c r="BA688" s="54"/>
      <c r="BB688" s="54"/>
      <c r="BC688" s="54"/>
      <c r="BD688" s="54"/>
      <c r="BE688" s="54"/>
      <c r="BI688" s="174">
        <v>39927</v>
      </c>
      <c r="BJ688" s="193" t="s">
        <v>450</v>
      </c>
      <c r="BK688" s="190">
        <f t="shared" si="37"/>
        <v>175396.40500000137</v>
      </c>
      <c r="BL688" s="75">
        <f t="shared" si="37"/>
        <v>31480.23499999999</v>
      </c>
      <c r="BM688" s="189"/>
      <c r="BN688" s="189"/>
      <c r="BO688" s="189">
        <v>8601.4</v>
      </c>
      <c r="BP688" s="189"/>
      <c r="BQ688" s="191">
        <f t="shared" si="35"/>
        <v>198275.24000000136</v>
      </c>
      <c r="BR688" s="244"/>
      <c r="BS688" s="149"/>
      <c r="BT688" s="112" t="s">
        <v>426</v>
      </c>
      <c r="BU688" s="2"/>
    </row>
    <row r="689" spans="1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473</v>
      </c>
      <c r="BK689" s="190">
        <f t="shared" si="37"/>
        <v>166795.00500000137</v>
      </c>
      <c r="BL689" s="75">
        <f t="shared" si="37"/>
        <v>31480.23499999999</v>
      </c>
      <c r="BM689" s="189">
        <f>0.27/2</f>
        <v>0.13500000000000001</v>
      </c>
      <c r="BN689" s="189">
        <f>0.27/2</f>
        <v>0.13500000000000001</v>
      </c>
      <c r="BO689" s="189"/>
      <c r="BP689" s="189"/>
      <c r="BQ689" s="191">
        <f t="shared" si="35"/>
        <v>198275.51000000138</v>
      </c>
      <c r="BR689" s="244"/>
      <c r="BS689" s="149"/>
      <c r="BT689" s="112"/>
      <c r="BU689" s="2"/>
    </row>
    <row r="690" spans="1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39932</v>
      </c>
      <c r="BJ690" s="193" t="s">
        <v>421</v>
      </c>
      <c r="BK690" s="190">
        <f t="shared" si="37"/>
        <v>166795.14000000138</v>
      </c>
      <c r="BL690" s="75">
        <f t="shared" si="37"/>
        <v>31480.369999999988</v>
      </c>
      <c r="BM690" s="189">
        <f>-85/2</f>
        <v>-42.5</v>
      </c>
      <c r="BN690" s="189">
        <f>-85/2</f>
        <v>-42.5</v>
      </c>
      <c r="BO690" s="189"/>
      <c r="BP690" s="189"/>
      <c r="BQ690" s="191">
        <f t="shared" si="35"/>
        <v>198190.51000000138</v>
      </c>
      <c r="BR690" s="244"/>
      <c r="BS690" s="149"/>
      <c r="BT690" s="112"/>
      <c r="BU690" s="2"/>
    </row>
    <row r="691" spans="1:73" ht="16.5" thickBot="1">
      <c r="C691" s="45"/>
      <c r="D691" s="45"/>
      <c r="E691" s="50"/>
      <c r="F691" s="50"/>
      <c r="G691" s="45"/>
      <c r="H691" s="45"/>
      <c r="I691" s="45"/>
      <c r="J691" s="54"/>
      <c r="K691" s="51"/>
      <c r="M691" s="50"/>
      <c r="N691" s="45"/>
      <c r="O691" s="54"/>
      <c r="P691" s="50"/>
      <c r="Q691" s="54"/>
      <c r="R691" s="173"/>
      <c r="S691" s="173"/>
      <c r="T691" s="173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I691" s="145"/>
      <c r="BJ691" s="77"/>
      <c r="BK691" s="190">
        <f t="shared" si="37"/>
        <v>166752.64000000138</v>
      </c>
      <c r="BL691" s="75">
        <f t="shared" si="37"/>
        <v>31437.869999999988</v>
      </c>
      <c r="BM691" s="189"/>
      <c r="BN691" s="189"/>
      <c r="BO691" s="189"/>
      <c r="BP691" s="189"/>
      <c r="BQ691" s="191">
        <f t="shared" si="35"/>
        <v>198190.51000000138</v>
      </c>
      <c r="BR691" s="244"/>
      <c r="BS691" s="149"/>
      <c r="BT691" s="112"/>
      <c r="BU691" s="2"/>
    </row>
    <row r="692" spans="1:73" s="30" customFormat="1" ht="16.5" thickBot="1">
      <c r="A692" s="50"/>
      <c r="B692" s="122">
        <f t="shared" ref="B692:AG692" si="38">SUM(B13:B691)</f>
        <v>0</v>
      </c>
      <c r="C692" s="122">
        <f t="shared" si="38"/>
        <v>0</v>
      </c>
      <c r="D692" s="122">
        <f t="shared" si="38"/>
        <v>0</v>
      </c>
      <c r="E692" s="122">
        <f t="shared" si="38"/>
        <v>0</v>
      </c>
      <c r="F692" s="122">
        <f t="shared" si="38"/>
        <v>0</v>
      </c>
      <c r="G692" s="122">
        <f t="shared" si="38"/>
        <v>0</v>
      </c>
      <c r="H692" s="122">
        <f t="shared" si="38"/>
        <v>0</v>
      </c>
      <c r="I692" s="122">
        <f t="shared" si="38"/>
        <v>0</v>
      </c>
      <c r="J692" s="122">
        <f t="shared" si="38"/>
        <v>0</v>
      </c>
      <c r="K692" s="122">
        <f t="shared" si="38"/>
        <v>0</v>
      </c>
      <c r="L692" s="122">
        <f t="shared" si="38"/>
        <v>0</v>
      </c>
      <c r="M692" s="122">
        <f t="shared" si="38"/>
        <v>0</v>
      </c>
      <c r="N692" s="122">
        <f t="shared" si="38"/>
        <v>0</v>
      </c>
      <c r="O692" s="122">
        <f t="shared" si="38"/>
        <v>4.2973624658770859E-11</v>
      </c>
      <c r="P692" s="122">
        <f t="shared" si="38"/>
        <v>-1.8189894035458565E-11</v>
      </c>
      <c r="Q692" s="122">
        <f t="shared" si="38"/>
        <v>0</v>
      </c>
      <c r="R692" s="122">
        <f t="shared" si="38"/>
        <v>5.4001247917767614E-13</v>
      </c>
      <c r="S692" s="187">
        <f t="shared" si="38"/>
        <v>0</v>
      </c>
      <c r="T692" s="122">
        <f t="shared" si="38"/>
        <v>0</v>
      </c>
      <c r="U692" s="122">
        <f t="shared" si="38"/>
        <v>-2.1827872842550278E-11</v>
      </c>
      <c r="V692" s="122">
        <f t="shared" si="38"/>
        <v>0</v>
      </c>
      <c r="W692" s="122">
        <f t="shared" si="38"/>
        <v>0</v>
      </c>
      <c r="X692" s="122">
        <f t="shared" si="38"/>
        <v>0</v>
      </c>
      <c r="Y692" s="122">
        <f t="shared" si="38"/>
        <v>-7.2759576141834259E-12</v>
      </c>
      <c r="Z692" s="122">
        <f t="shared" si="38"/>
        <v>0</v>
      </c>
      <c r="AA692" s="122">
        <f t="shared" si="38"/>
        <v>0</v>
      </c>
      <c r="AB692" s="122">
        <f t="shared" si="38"/>
        <v>0</v>
      </c>
      <c r="AC692" s="187">
        <f t="shared" si="38"/>
        <v>0</v>
      </c>
      <c r="AD692" s="122">
        <f t="shared" si="38"/>
        <v>0</v>
      </c>
      <c r="AE692" s="122">
        <f t="shared" si="38"/>
        <v>0</v>
      </c>
      <c r="AF692" s="122">
        <f t="shared" si="38"/>
        <v>-2.7284841053187847E-12</v>
      </c>
      <c r="AG692" s="187">
        <f t="shared" si="38"/>
        <v>0</v>
      </c>
      <c r="AH692" s="187">
        <f t="shared" ref="AH692:BE692" si="39">SUM(AH13:AH691)</f>
        <v>0</v>
      </c>
      <c r="AI692" s="122">
        <f t="shared" si="39"/>
        <v>3.637978807091713E-12</v>
      </c>
      <c r="AJ692" s="122">
        <f t="shared" si="39"/>
        <v>0</v>
      </c>
      <c r="AK692" s="122">
        <f t="shared" si="39"/>
        <v>0</v>
      </c>
      <c r="AL692" s="122">
        <f t="shared" si="39"/>
        <v>0</v>
      </c>
      <c r="AM692" s="122">
        <f t="shared" si="39"/>
        <v>0</v>
      </c>
      <c r="AN692" s="122">
        <f t="shared" si="39"/>
        <v>0</v>
      </c>
      <c r="AO692" s="122">
        <f t="shared" si="39"/>
        <v>5.9117155615240335E-12</v>
      </c>
      <c r="AP692" s="122">
        <f t="shared" si="39"/>
        <v>0</v>
      </c>
      <c r="AQ692" s="122">
        <f t="shared" si="39"/>
        <v>0</v>
      </c>
      <c r="AR692" s="122">
        <f t="shared" si="39"/>
        <v>0</v>
      </c>
      <c r="AS692" s="122">
        <f t="shared" si="39"/>
        <v>0</v>
      </c>
      <c r="AT692" s="122">
        <f t="shared" si="39"/>
        <v>0</v>
      </c>
      <c r="AU692" s="122">
        <f t="shared" si="39"/>
        <v>0</v>
      </c>
      <c r="AV692" s="122">
        <f t="shared" si="39"/>
        <v>0</v>
      </c>
      <c r="AW692" s="122">
        <f t="shared" si="39"/>
        <v>0</v>
      </c>
      <c r="AX692" s="122">
        <f t="shared" si="39"/>
        <v>0</v>
      </c>
      <c r="AY692" s="122">
        <f t="shared" si="39"/>
        <v>3.092281986027956E-11</v>
      </c>
      <c r="AZ692" s="122">
        <f t="shared" si="39"/>
        <v>0</v>
      </c>
      <c r="BA692" s="122">
        <f t="shared" si="39"/>
        <v>2.1827872842550278E-11</v>
      </c>
      <c r="BB692" s="122">
        <f t="shared" si="39"/>
        <v>0</v>
      </c>
      <c r="BC692" s="122">
        <f t="shared" si="39"/>
        <v>0</v>
      </c>
      <c r="BD692" s="122">
        <f t="shared" si="39"/>
        <v>5.7980287238024175E-12</v>
      </c>
      <c r="BE692" s="122">
        <f t="shared" si="39"/>
        <v>0</v>
      </c>
      <c r="BI692" s="178"/>
      <c r="BJ692" s="194"/>
      <c r="BK692" s="190">
        <f t="shared" si="37"/>
        <v>166752.64000000138</v>
      </c>
      <c r="BL692" s="75">
        <f t="shared" si="37"/>
        <v>31437.869999999988</v>
      </c>
      <c r="BM692" s="195"/>
      <c r="BN692" s="195"/>
      <c r="BO692" s="195"/>
      <c r="BP692" s="195"/>
      <c r="BQ692" s="191">
        <f t="shared" si="35"/>
        <v>198190.51000000138</v>
      </c>
      <c r="BR692" s="249">
        <f>-BK692-BL692+BQ692</f>
        <v>0</v>
      </c>
      <c r="BS692" s="108"/>
    </row>
    <row r="693" spans="1:73" ht="18" customHeight="1">
      <c r="C693" s="45"/>
      <c r="D693" s="45"/>
      <c r="E693" s="45"/>
      <c r="F693" s="45"/>
      <c r="G693" s="45"/>
      <c r="H693" s="45"/>
      <c r="I693" s="54"/>
      <c r="J693" s="50"/>
      <c r="K693" s="45"/>
      <c r="L693" s="54"/>
      <c r="M693" s="175" t="s">
        <v>268</v>
      </c>
      <c r="N693" s="45"/>
      <c r="O693" s="54"/>
      <c r="P693" s="175" t="s">
        <v>268</v>
      </c>
      <c r="Q693" s="50"/>
      <c r="R693" s="50"/>
      <c r="S693" s="153"/>
      <c r="T693" s="153"/>
      <c r="U693" s="54"/>
      <c r="V693" s="54"/>
      <c r="W693" s="54"/>
      <c r="X693" s="175" t="s">
        <v>268</v>
      </c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121">
        <f>SUM(B692:BE692)</f>
        <v>6.1589844335685484E-11</v>
      </c>
      <c r="BG693" s="28">
        <f>+BF693-'(2) B &amp; G ENCUMBRANCES'!BE691</f>
        <v>-2.8194335754960775E-11</v>
      </c>
      <c r="BI693" s="196"/>
      <c r="BJ693" s="197" t="s">
        <v>95</v>
      </c>
      <c r="BK693" s="252">
        <f>-'(2) B &amp; G ENCUMBRANCES'!S693</f>
        <v>0</v>
      </c>
      <c r="BL693" s="252">
        <f>-'(2) B &amp; G ENCUMBRANCES'!BE691</f>
        <v>-8.9784180090646259E-11</v>
      </c>
      <c r="BM693" s="185"/>
      <c r="BN693" s="185"/>
      <c r="BO693" s="198" t="s">
        <v>96</v>
      </c>
      <c r="BP693" s="185"/>
      <c r="BQ693" s="199">
        <f>-'(2) B &amp; G ENCUMBRANCES'!BE691</f>
        <v>-8.9784180090646259E-11</v>
      </c>
      <c r="BR693" s="250">
        <f>-BK693-BL693+BQ693</f>
        <v>0</v>
      </c>
      <c r="BS693" s="2"/>
      <c r="BT693" s="112"/>
      <c r="BU693" s="2"/>
    </row>
    <row r="694" spans="1:73" ht="18.75" thickBot="1">
      <c r="C694" s="45"/>
      <c r="D694" s="45"/>
      <c r="E694" s="45"/>
      <c r="F694" s="45"/>
      <c r="G694" s="45"/>
      <c r="H694" s="45"/>
      <c r="I694" s="54"/>
      <c r="J694" s="50"/>
      <c r="K694" s="45"/>
      <c r="L694" s="54"/>
      <c r="M694" s="54"/>
      <c r="N694" s="45"/>
      <c r="O694" s="50"/>
      <c r="P694" s="50"/>
      <c r="Q694" s="50"/>
      <c r="R694" s="50"/>
      <c r="S694" s="153"/>
      <c r="T694" s="153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158"/>
      <c r="BI694" s="200"/>
      <c r="BJ694" s="201" t="s">
        <v>94</v>
      </c>
      <c r="BK694" s="202">
        <f>+BK692+BK693</f>
        <v>166752.64000000138</v>
      </c>
      <c r="BL694" s="202">
        <f>+BL692+BL693</f>
        <v>31437.869999999897</v>
      </c>
      <c r="BM694" s="203"/>
      <c r="BN694" s="203"/>
      <c r="BO694" s="204" t="s">
        <v>97</v>
      </c>
      <c r="BP694" s="203"/>
      <c r="BQ694" s="125">
        <f>SUM(BK694:BL694)</f>
        <v>198190.51000000129</v>
      </c>
      <c r="BR694" s="250">
        <f>-BK694-BL694+BQ694</f>
        <v>0</v>
      </c>
      <c r="BS694" s="2"/>
      <c r="BT694" s="112"/>
      <c r="BU694" s="2"/>
    </row>
    <row r="695" spans="1:73" ht="18">
      <c r="C695" s="53"/>
      <c r="D695" s="45"/>
      <c r="E695" s="53"/>
      <c r="F695" s="45"/>
      <c r="G695" s="45"/>
      <c r="H695" s="45"/>
      <c r="I695" s="50"/>
      <c r="J695" s="50"/>
      <c r="K695" s="45"/>
      <c r="L695" s="45"/>
      <c r="M695" s="50"/>
      <c r="N695" s="45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I695" s="258" t="s">
        <v>103</v>
      </c>
      <c r="BJ695" s="259"/>
      <c r="BK695" s="130">
        <v>0</v>
      </c>
      <c r="BL695" s="130">
        <v>0</v>
      </c>
      <c r="BM695" s="79"/>
      <c r="BN695" s="205"/>
      <c r="BO695" s="206" t="s">
        <v>136</v>
      </c>
      <c r="BP695" s="101"/>
      <c r="BQ695" s="150">
        <v>0</v>
      </c>
      <c r="BR695" s="250">
        <f>-BK695-BL695+BQ695</f>
        <v>0</v>
      </c>
      <c r="BS695" s="2"/>
      <c r="BT695" s="112"/>
      <c r="BU695" s="2"/>
    </row>
    <row r="696" spans="1:73" ht="18.75" thickBot="1">
      <c r="C696" s="53"/>
      <c r="D696" s="45"/>
      <c r="E696" s="53"/>
      <c r="F696" s="45"/>
      <c r="G696" s="45"/>
      <c r="H696" s="45"/>
      <c r="I696" s="50"/>
      <c r="J696" s="50"/>
      <c r="K696" s="45"/>
      <c r="L696" s="45"/>
      <c r="M696" s="50"/>
      <c r="N696" s="45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I696" s="102" t="s">
        <v>99</v>
      </c>
      <c r="BJ696" s="103"/>
      <c r="BK696" s="124">
        <f>SUM(BK694:BK695)</f>
        <v>166752.64000000138</v>
      </c>
      <c r="BL696" s="124">
        <f>SUM(BL694:BL695)</f>
        <v>31437.869999999897</v>
      </c>
      <c r="BM696" s="97"/>
      <c r="BN696" s="207"/>
      <c r="BO696" s="208" t="s">
        <v>98</v>
      </c>
      <c r="BP696" s="100"/>
      <c r="BQ696" s="125">
        <f>SUM(BK696:BL696)</f>
        <v>198190.51000000129</v>
      </c>
      <c r="BR696" s="250">
        <f>-BK696-BL696+BQ696</f>
        <v>0</v>
      </c>
      <c r="BS696" s="2"/>
      <c r="BT696" s="112"/>
      <c r="BU696" s="2"/>
    </row>
    <row r="697" spans="1:73" ht="10.5" customHeight="1">
      <c r="C697" s="53"/>
      <c r="D697" s="45"/>
      <c r="E697" s="53"/>
      <c r="F697" s="45"/>
      <c r="G697" s="45"/>
      <c r="H697" s="45"/>
      <c r="I697" s="50"/>
      <c r="J697" s="50"/>
      <c r="K697" s="45"/>
      <c r="L697" s="45"/>
      <c r="M697" s="50"/>
      <c r="N697" s="45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I697" s="146"/>
      <c r="BJ697" s="57"/>
      <c r="BK697" s="80"/>
      <c r="BL697" s="81"/>
      <c r="BM697" s="81"/>
      <c r="BN697" s="81"/>
      <c r="BO697" s="81"/>
      <c r="BP697" s="81"/>
      <c r="BQ697" s="147"/>
      <c r="BR697" s="240" t="s">
        <v>117</v>
      </c>
    </row>
    <row r="698" spans="1:73" ht="15.75" hidden="1" customHeight="1">
      <c r="C698" s="51"/>
      <c r="D698" s="45"/>
      <c r="E698" s="45"/>
      <c r="F698" s="45"/>
      <c r="G698" s="45"/>
      <c r="H698" s="45"/>
      <c r="I698" s="50"/>
      <c r="J698" s="50"/>
      <c r="K698" s="45"/>
      <c r="L698" s="45"/>
      <c r="M698" s="50"/>
      <c r="N698" s="45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I698" s="146"/>
      <c r="BJ698" s="148"/>
      <c r="BK698" s="80"/>
      <c r="BL698" s="225" t="s">
        <v>61</v>
      </c>
      <c r="BM698" s="226">
        <f>SUM(BM14:BM50)</f>
        <v>601292.43999999994</v>
      </c>
      <c r="BN698" s="226">
        <f>SUM(BN14:BN50)+BN84</f>
        <v>725180.76</v>
      </c>
      <c r="BO698" s="226">
        <f>SUM(BO14:BO50)</f>
        <v>22635.489999999998</v>
      </c>
      <c r="BP698" s="226">
        <f>SUM(BP14:BP50)</f>
        <v>261985.88</v>
      </c>
      <c r="BQ698" s="227"/>
      <c r="BR698" s="33"/>
    </row>
    <row r="699" spans="1:73" ht="15.75" hidden="1" customHeight="1">
      <c r="BI699" s="146"/>
      <c r="BJ699" s="148"/>
      <c r="BK699" s="80"/>
      <c r="BL699" s="228" t="s">
        <v>60</v>
      </c>
      <c r="BM699" s="229">
        <f>SUM(BM51:BM84)</f>
        <v>180854.64999999997</v>
      </c>
      <c r="BN699" s="229">
        <f>SUM(BN51:BN84)-BN84</f>
        <v>1279432.1100000003</v>
      </c>
      <c r="BO699" s="229">
        <f>SUM(BO51:BO84)</f>
        <v>42696.5</v>
      </c>
      <c r="BP699" s="229">
        <f>SUM(BP51:BP84)</f>
        <v>428285.09</v>
      </c>
      <c r="BQ699" s="230"/>
    </row>
    <row r="700" spans="1:73" ht="15.75" customHeight="1">
      <c r="BI700" s="146"/>
      <c r="BJ700" s="148"/>
      <c r="BK700" s="80"/>
      <c r="BL700" s="231" t="s">
        <v>62</v>
      </c>
      <c r="BM700" s="232">
        <f>SUM(BM85:BM141)</f>
        <v>292086.88500000001</v>
      </c>
      <c r="BN700" s="232">
        <f>SUM(BN85:BN141)</f>
        <v>1283007.9550000001</v>
      </c>
      <c r="BO700" s="232">
        <f>SUM(BO85:BO141)</f>
        <v>508762.1</v>
      </c>
      <c r="BP700" s="232">
        <f>SUM(BP85:BP141)</f>
        <v>664323.0399999998</v>
      </c>
      <c r="BQ700" s="230"/>
    </row>
    <row r="701" spans="1:73" ht="15.75" customHeight="1">
      <c r="BI701" s="146"/>
      <c r="BJ701" s="148"/>
      <c r="BK701" s="80"/>
      <c r="BL701" s="231" t="s">
        <v>157</v>
      </c>
      <c r="BM701" s="232">
        <f>SUM(BM142:BM241)</f>
        <v>435395.44499999995</v>
      </c>
      <c r="BN701" s="232">
        <f>SUM(BN142:BN241)</f>
        <v>1428933.165</v>
      </c>
      <c r="BO701" s="232">
        <f>SUM(BO142:BO241)</f>
        <v>34200.559999999998</v>
      </c>
      <c r="BP701" s="232">
        <f>SUM(BP142:BP241)</f>
        <v>1083906.28</v>
      </c>
      <c r="BQ701" s="230"/>
    </row>
    <row r="702" spans="1:73" ht="15.75" customHeight="1">
      <c r="BI702" s="146"/>
      <c r="BJ702" s="148"/>
      <c r="BK702" s="80"/>
      <c r="BL702" s="231" t="s">
        <v>231</v>
      </c>
      <c r="BM702" s="232">
        <f>SUM(BM242:BM315)</f>
        <v>304187.80499999993</v>
      </c>
      <c r="BN702" s="232">
        <f>SUM(BN242:BN315)</f>
        <v>1277317.865</v>
      </c>
      <c r="BO702" s="232">
        <f>SUM(BO242:BO315)</f>
        <v>0</v>
      </c>
      <c r="BP702" s="232">
        <f>SUM(BP242:BP315)</f>
        <v>1517706.0499999993</v>
      </c>
      <c r="BQ702" s="230"/>
    </row>
    <row r="703" spans="1:73" ht="15.75" customHeight="1">
      <c r="BI703" s="146"/>
      <c r="BJ703" s="148"/>
      <c r="BK703" s="80"/>
      <c r="BL703" s="231" t="s">
        <v>292</v>
      </c>
      <c r="BM703" s="232">
        <f>SUM(BM316:BM458)</f>
        <v>221377.30500000002</v>
      </c>
      <c r="BN703" s="232">
        <f>SUM(BN316:BN458)</f>
        <v>130911.765</v>
      </c>
      <c r="BO703" s="232">
        <f>SUM(BO316:BO458)</f>
        <v>93734.06</v>
      </c>
      <c r="BP703" s="232">
        <f>SUM(BP316:BP458)</f>
        <v>1530313.05</v>
      </c>
      <c r="BQ703" s="230"/>
    </row>
    <row r="704" spans="1:73" ht="15.75" customHeight="1">
      <c r="BI704" s="146"/>
      <c r="BJ704" s="148"/>
      <c r="BK704" s="80"/>
      <c r="BL704" s="231" t="s">
        <v>387</v>
      </c>
      <c r="BM704" s="232">
        <f>SUM(BM459:BM569)</f>
        <v>-320208.4250000001</v>
      </c>
      <c r="BN704" s="232">
        <f>SUM(BN459:BN569)</f>
        <v>2432360.5950000007</v>
      </c>
      <c r="BO704" s="232">
        <f>SUM(BO459:BO569)</f>
        <v>119875</v>
      </c>
      <c r="BP704" s="232">
        <f>SUM(BP459:BP569)</f>
        <v>2870845.88</v>
      </c>
      <c r="BQ704" s="230"/>
    </row>
    <row r="705" spans="3:69" ht="15.75" customHeight="1">
      <c r="BI705" s="146"/>
      <c r="BJ705" s="148"/>
      <c r="BK705" s="80"/>
      <c r="BL705" s="231" t="s">
        <v>496</v>
      </c>
      <c r="BM705" s="232">
        <f>SUM(BM570:BM642)</f>
        <v>856.2850000000002</v>
      </c>
      <c r="BN705" s="232">
        <f>SUM(BN570:BN642)</f>
        <v>848302.69500000007</v>
      </c>
      <c r="BO705" s="232">
        <f>SUM(BO570:BO642)</f>
        <v>693913.29999999993</v>
      </c>
      <c r="BP705" s="232">
        <f>SUM(BP570:BP642)</f>
        <v>798618.19</v>
      </c>
      <c r="BQ705" s="230"/>
    </row>
    <row r="706" spans="3:69" ht="7.5" customHeight="1">
      <c r="C706" s="45"/>
      <c r="D706" s="45"/>
      <c r="E706" s="45"/>
      <c r="F706" s="45"/>
      <c r="G706" s="45"/>
      <c r="H706" s="45"/>
      <c r="I706" s="45"/>
      <c r="J706" s="50"/>
      <c r="K706" s="45"/>
      <c r="L706" s="45"/>
      <c r="M706" s="50"/>
      <c r="N706" s="45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I706" s="146"/>
      <c r="BJ706" s="148"/>
      <c r="BK706" s="80"/>
      <c r="BL706" s="233"/>
      <c r="BM706" s="234"/>
      <c r="BN706" s="234"/>
      <c r="BO706" s="234"/>
      <c r="BP706" s="234"/>
      <c r="BQ706" s="230"/>
    </row>
    <row r="707" spans="3:69" ht="15.75">
      <c r="C707" s="45"/>
      <c r="D707" s="45"/>
      <c r="E707" s="45" t="s">
        <v>72</v>
      </c>
      <c r="F707" s="45"/>
      <c r="G707" s="45"/>
      <c r="H707" s="45"/>
      <c r="I707" s="45"/>
      <c r="J707" s="50"/>
      <c r="K707" s="45"/>
      <c r="L707" s="45"/>
      <c r="M707" s="50"/>
      <c r="N707" s="45"/>
      <c r="O707" s="50"/>
      <c r="P707" s="50"/>
      <c r="Q707" s="50"/>
      <c r="R707" s="50"/>
      <c r="S707" s="157"/>
      <c r="T707" s="157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I707" s="146"/>
      <c r="BJ707" s="148"/>
      <c r="BK707" s="148"/>
      <c r="BL707" s="235" t="s">
        <v>158</v>
      </c>
      <c r="BM707" s="269">
        <f>+BN700+BM700</f>
        <v>1575094.84</v>
      </c>
      <c r="BN707" s="270"/>
      <c r="BO707" s="269">
        <f>+BP700+BO700</f>
        <v>1173085.1399999997</v>
      </c>
      <c r="BP707" s="270"/>
      <c r="BQ707" s="236" t="s">
        <v>159</v>
      </c>
    </row>
    <row r="708" spans="3:69" ht="18" customHeight="1">
      <c r="BI708" s="146"/>
      <c r="BJ708" s="148"/>
      <c r="BK708" s="80"/>
      <c r="BL708" s="237" t="s">
        <v>233</v>
      </c>
      <c r="BM708" s="255">
        <f>+BM701+BN701</f>
        <v>1864328.6099999999</v>
      </c>
      <c r="BN708" s="256"/>
      <c r="BO708" s="255">
        <f>+BO701+BP701</f>
        <v>1118106.8400000001</v>
      </c>
      <c r="BP708" s="256"/>
      <c r="BQ708" s="236" t="s">
        <v>160</v>
      </c>
    </row>
    <row r="709" spans="3:69" ht="20.100000000000001" customHeight="1">
      <c r="BI709" s="146"/>
      <c r="BJ709" s="148"/>
      <c r="BK709" s="80"/>
      <c r="BL709" s="237" t="s">
        <v>232</v>
      </c>
      <c r="BM709" s="255">
        <f>+BM702+BN702</f>
        <v>1581505.67</v>
      </c>
      <c r="BN709" s="256"/>
      <c r="BO709" s="255">
        <f>+BO702+BP702</f>
        <v>1517706.0499999993</v>
      </c>
      <c r="BP709" s="256"/>
      <c r="BQ709" s="236" t="s">
        <v>234</v>
      </c>
    </row>
    <row r="710" spans="3:69" ht="15.75" customHeight="1">
      <c r="BI710" s="182"/>
      <c r="BJ710" s="3"/>
      <c r="BK710" s="98"/>
      <c r="BL710" s="237" t="s">
        <v>294</v>
      </c>
      <c r="BM710" s="255">
        <f>+BM703+BN703</f>
        <v>352289.07</v>
      </c>
      <c r="BN710" s="256"/>
      <c r="BO710" s="255">
        <f>+BO703+BP703</f>
        <v>1624047.11</v>
      </c>
      <c r="BP710" s="256"/>
      <c r="BQ710" s="236" t="s">
        <v>293</v>
      </c>
    </row>
    <row r="711" spans="3:69" ht="15.75" customHeight="1">
      <c r="BI711" s="182"/>
      <c r="BJ711" s="3"/>
      <c r="BK711" s="98"/>
      <c r="BL711" s="237" t="s">
        <v>385</v>
      </c>
      <c r="BM711" s="255">
        <f>+BM704+BN704</f>
        <v>2112152.1700000004</v>
      </c>
      <c r="BN711" s="256"/>
      <c r="BO711" s="255">
        <f>+BO704+BP704</f>
        <v>2990720.88</v>
      </c>
      <c r="BP711" s="256"/>
      <c r="BQ711" s="236" t="s">
        <v>386</v>
      </c>
    </row>
    <row r="712" spans="3:69" ht="15.75" thickBot="1">
      <c r="BI712" s="82"/>
      <c r="BJ712" s="83"/>
      <c r="BK712" s="84"/>
      <c r="BL712" s="238" t="s">
        <v>497</v>
      </c>
      <c r="BM712" s="253">
        <f>BM705+BN705</f>
        <v>849158.9800000001</v>
      </c>
      <c r="BN712" s="254"/>
      <c r="BO712" s="253">
        <f>BO705+BP705</f>
        <v>1492531.4899999998</v>
      </c>
      <c r="BP712" s="254"/>
      <c r="BQ712" s="239" t="s">
        <v>498</v>
      </c>
    </row>
  </sheetData>
  <mergeCells count="74">
    <mergeCell ref="AU10:AU12"/>
    <mergeCell ref="AL10:AL12"/>
    <mergeCell ref="AQ10:AQ12"/>
    <mergeCell ref="AM10:AM12"/>
    <mergeCell ref="BM707:BN707"/>
    <mergeCell ref="BC10:BC12"/>
    <mergeCell ref="BD10:BD12"/>
    <mergeCell ref="AN10:AN12"/>
    <mergeCell ref="AO10:AO12"/>
    <mergeCell ref="AP10:AP12"/>
    <mergeCell ref="AR10:AR12"/>
    <mergeCell ref="AT10:AT12"/>
    <mergeCell ref="AS10:AS12"/>
    <mergeCell ref="BI8:BQ8"/>
    <mergeCell ref="BB10:BB12"/>
    <mergeCell ref="AX10:AX12"/>
    <mergeCell ref="BA10:BA12"/>
    <mergeCell ref="AY10:AY12"/>
    <mergeCell ref="AZ10:AZ12"/>
    <mergeCell ref="BE10:BE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BM709:BN709"/>
    <mergeCell ref="BO709:BP709"/>
    <mergeCell ref="AV10:AV12"/>
    <mergeCell ref="BI695:BJ695"/>
    <mergeCell ref="BI10:BQ10"/>
    <mergeCell ref="BM12:BN12"/>
    <mergeCell ref="BO12:BP12"/>
    <mergeCell ref="BK12:BL12"/>
    <mergeCell ref="AW10:AW12"/>
    <mergeCell ref="BM708:BN708"/>
    <mergeCell ref="BO708:BP708"/>
    <mergeCell ref="BO707:BP707"/>
    <mergeCell ref="BM712:BN712"/>
    <mergeCell ref="BO712:BP712"/>
    <mergeCell ref="BM711:BN711"/>
    <mergeCell ref="BO711:BP711"/>
    <mergeCell ref="BM710:BN710"/>
    <mergeCell ref="BO710:BP710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99" formulaRange="1"/>
    <ignoredError sqref="BN698:BN69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03"/>
  <sheetViews>
    <sheetView showZeros="0" workbookViewId="0">
      <pane ySplit="12" topLeftCell="A683" activePane="bottomLeft" state="frozen"/>
      <selection pane="bottomLeft" activeCell="AN685" sqref="AN685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838146.37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5" t="str">
        <f>+' (1) Cap Res.2009-2010'!B10</f>
        <v>AVE EMERG GENERATOR SERVER ROOM KEYSTONE ELECT</v>
      </c>
      <c r="C8" s="285" t="str">
        <f>+' (1) Cap Res.2009-2010'!C10</f>
        <v xml:space="preserve">EMHS FIRE ALARM NORTHWEST SERVICE CO </v>
      </c>
      <c r="D8" s="285" t="str">
        <f>+' (1) Cap Res.2009-2010'!D10</f>
        <v xml:space="preserve">BWMS  EXTERIOR MASONRY ALLSTATE RESTORATION </v>
      </c>
      <c r="E8" s="285" t="str">
        <f>+' (1) Cap Res.2009-2010'!E10</f>
        <v xml:space="preserve">WAHS ROOF JMST ROOFING </v>
      </c>
      <c r="F8" s="285" t="str">
        <f>+' (1) Cap Res.2009-2010'!F10</f>
        <v>EMHS  SEWAGE TR PLAN,  0602 ALARM SYSTEM 9,318.00 HF LENS.</v>
      </c>
      <c r="G8" s="285" t="str">
        <f>+' (1) Cap Res.2009-2010'!G10</f>
        <v xml:space="preserve"> BWMS, WAHS, EMHS  WINDOW REPLACEMENT WTW ARCHITECTS</v>
      </c>
      <c r="H8" s="285" t="str">
        <f>+' (1) Cap Res.2009-2010'!H10</f>
        <v>EMHS SEWAGE TREATMENT PLANT KEYSTONE ELECT</v>
      </c>
      <c r="I8" s="285" t="str">
        <f>+' (1) Cap Res.2009-2010'!I10</f>
        <v xml:space="preserve">EMHS  SEWAGE TREATMENT PLANT WM T SPAEDER CO INC,  </v>
      </c>
      <c r="J8" s="285" t="str">
        <f>+' (1) Cap Res.2009-2010'!J10</f>
        <v>SSELC PARK LOT, URBAN ENGINRS OF ERIE , &amp; HRLC</v>
      </c>
      <c r="K8" s="285" t="str">
        <f>+' (1) Cap Res.2009-2010'!K10</f>
        <v xml:space="preserve">SSELC   PARKING  LOT, KINGVVIEW ENTERPRISES          </v>
      </c>
      <c r="L8" s="285" t="str">
        <f>+' (1) Cap Res.2009-2010'!L10</f>
        <v>SGES VENTILATION SYSTEM, RADON OF ERIE</v>
      </c>
      <c r="M8" s="285" t="str">
        <f>+' (1) Cap Res.2009-2010'!M10</f>
        <v>BWMS, EMHS, SAMHS, WCCC, WAHS, RES,  SECURITY SYSTEM UPGRADE   HF LENZ</v>
      </c>
      <c r="N8" s="285" t="str">
        <f>+' (1) Cap Res.2009-2010'!N10</f>
        <v>WCCC WELD LAB ADDITION</v>
      </c>
      <c r="O8" s="285" t="str">
        <f>+' (1) Cap Res.2009-2010'!O10</f>
        <v>WAHS  &amp; EMHS EXTERNAL ELECT UPGRADE</v>
      </c>
      <c r="P8" s="285" t="str">
        <f>+' (1) Cap Res.2009-2010'!P10</f>
        <v>WCCC &amp; SAMHS FIRE ALARM UPGRADE</v>
      </c>
      <c r="Q8" s="285" t="str">
        <f>+' (1) Cap Res.2009-2010'!Q10</f>
        <v>SAMHS BLEACHERS</v>
      </c>
      <c r="R8" s="285" t="str">
        <f>+' (1) Cap Res.2009-2010'!R10</f>
        <v>MASTER FACILITIES PLAN  Studio Z Architects</v>
      </c>
      <c r="S8" s="131"/>
      <c r="T8" s="131"/>
      <c r="U8" s="285" t="str">
        <f>+' (1) Cap Res.2009-2010'!U10</f>
        <v>WAHS, YEMS, YAHS, &amp; EMHS    TECH ED LAB PROJECT</v>
      </c>
      <c r="V8" s="285" t="s">
        <v>187</v>
      </c>
      <c r="W8" s="285" t="s">
        <v>244</v>
      </c>
      <c r="X8" s="285" t="s">
        <v>245</v>
      </c>
      <c r="Y8" s="285" t="s">
        <v>246</v>
      </c>
      <c r="Z8" s="285" t="s">
        <v>249</v>
      </c>
      <c r="AA8" s="285" t="s">
        <v>250</v>
      </c>
      <c r="AB8" s="285" t="s">
        <v>252</v>
      </c>
      <c r="AC8" s="279" t="s">
        <v>273</v>
      </c>
      <c r="AD8" s="282" t="s">
        <v>272</v>
      </c>
      <c r="AE8" s="283" t="s">
        <v>325</v>
      </c>
      <c r="AF8" s="287" t="s">
        <v>259</v>
      </c>
      <c r="AG8" s="287" t="s">
        <v>282</v>
      </c>
      <c r="AH8" s="287" t="s">
        <v>283</v>
      </c>
      <c r="AI8" s="287" t="s">
        <v>299</v>
      </c>
      <c r="AJ8" s="287" t="s">
        <v>296</v>
      </c>
      <c r="AK8" s="287" t="s">
        <v>338</v>
      </c>
      <c r="AL8" s="287" t="s">
        <v>371</v>
      </c>
      <c r="AM8" s="287" t="s">
        <v>373</v>
      </c>
      <c r="AN8" s="287" t="s">
        <v>378</v>
      </c>
      <c r="AO8" s="287" t="s">
        <v>488</v>
      </c>
      <c r="AP8" s="287" t="s">
        <v>345</v>
      </c>
      <c r="AQ8" s="287" t="s">
        <v>369</v>
      </c>
      <c r="AR8" s="287" t="s">
        <v>368</v>
      </c>
      <c r="AS8" s="287" t="s">
        <v>395</v>
      </c>
      <c r="AT8" s="287" t="s">
        <v>392</v>
      </c>
      <c r="AU8" s="287" t="s">
        <v>400</v>
      </c>
      <c r="AV8" s="287" t="s">
        <v>407</v>
      </c>
      <c r="AW8" s="287" t="s">
        <v>412</v>
      </c>
      <c r="AX8" s="287" t="s">
        <v>407</v>
      </c>
      <c r="AY8" s="287" t="s">
        <v>425</v>
      </c>
      <c r="AZ8" s="287" t="s">
        <v>430</v>
      </c>
      <c r="BA8" s="287" t="s">
        <v>461</v>
      </c>
      <c r="BB8" s="287" t="s">
        <v>448</v>
      </c>
      <c r="BC8" s="287" t="s">
        <v>455</v>
      </c>
      <c r="BD8" s="287" t="s">
        <v>492</v>
      </c>
      <c r="BE8" s="287" t="s">
        <v>478</v>
      </c>
    </row>
    <row r="9" spans="1:57">
      <c r="A9" s="3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132"/>
      <c r="T9" s="132"/>
      <c r="U9" s="286"/>
      <c r="V9" s="286"/>
      <c r="W9" s="286"/>
      <c r="X9" s="286"/>
      <c r="Y9" s="286"/>
      <c r="Z9" s="286"/>
      <c r="AA9" s="286"/>
      <c r="AB9" s="286"/>
      <c r="AC9" s="280"/>
      <c r="AD9" s="283"/>
      <c r="AE9" s="283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</row>
    <row r="10" spans="1:57" ht="64.5" customHeight="1" thickBot="1">
      <c r="A10" s="39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132"/>
      <c r="T10" s="132"/>
      <c r="U10" s="286"/>
      <c r="V10" s="286"/>
      <c r="W10" s="286"/>
      <c r="X10" s="286"/>
      <c r="Y10" s="286"/>
      <c r="Z10" s="286"/>
      <c r="AA10" s="286"/>
      <c r="AB10" s="286"/>
      <c r="AC10" s="281"/>
      <c r="AD10" s="284"/>
      <c r="AE10" s="284"/>
      <c r="AF10" s="288"/>
      <c r="AG10" s="288"/>
      <c r="AH10" s="288"/>
      <c r="AI10" s="288"/>
      <c r="AJ10" s="288"/>
      <c r="AK10" s="288"/>
      <c r="AL10" s="289"/>
      <c r="AM10" s="289"/>
      <c r="AN10" s="289"/>
      <c r="AO10" s="289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838146.37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Res.2009-2010'!BI682</f>
        <v>39876</v>
      </c>
      <c r="B680" s="42">
        <f>+' (1) Cap Res.2009-2010'!B682</f>
        <v>0</v>
      </c>
      <c r="C680" s="42">
        <f>+' (1) Cap Res.2009-2010'!C682</f>
        <v>0</v>
      </c>
      <c r="D680" s="42">
        <f>+' (1) Cap Res.2009-2010'!D682</f>
        <v>0</v>
      </c>
      <c r="E680" s="42">
        <f>+' (1) Cap Res.2009-2010'!E682</f>
        <v>0</v>
      </c>
      <c r="F680" s="42">
        <f>+' (1) Cap Res.2009-2010'!F682</f>
        <v>0</v>
      </c>
      <c r="G680" s="42">
        <f>+' (1) Cap Res.2009-2010'!G682</f>
        <v>0</v>
      </c>
      <c r="H680" s="42">
        <f>+' (1) Cap Res.2009-2010'!H682</f>
        <v>0</v>
      </c>
      <c r="I680" s="42">
        <f>+' (1) Cap Res.2009-2010'!I682</f>
        <v>0</v>
      </c>
      <c r="J680" s="42">
        <f>+' (1) Cap Res.2009-2010'!J682</f>
        <v>0</v>
      </c>
      <c r="K680" s="42">
        <f>+' (1) Cap Res.2009-2010'!K682</f>
        <v>0</v>
      </c>
      <c r="L680" s="42">
        <f>+' (1) Cap Res.2009-2010'!L682</f>
        <v>0</v>
      </c>
      <c r="M680" s="42">
        <f>+' (1) Cap Res.2009-2010'!M682</f>
        <v>0</v>
      </c>
      <c r="N680" s="42">
        <f>+' (1) Cap Res.2009-2010'!N682</f>
        <v>0</v>
      </c>
      <c r="O680" s="42">
        <f>+' (1) Cap Res.2009-2010'!O682</f>
        <v>0</v>
      </c>
      <c r="P680" s="42">
        <f>+' (1) Cap Res.2009-2010'!P682</f>
        <v>0</v>
      </c>
      <c r="Q680" s="42">
        <f>+' (1) Cap Res.2009-2010'!Q682</f>
        <v>0</v>
      </c>
      <c r="R680" s="42">
        <f>+' (1) Cap Res.2009-2010'!R682</f>
        <v>0</v>
      </c>
      <c r="S680" s="42">
        <f>+' (1) Cap Res.2009-2010'!S682</f>
        <v>0</v>
      </c>
      <c r="T680" s="42">
        <f>+' (1) Cap Res.2009-2010'!T682</f>
        <v>0</v>
      </c>
      <c r="U680" s="42">
        <f>+' (1) Cap Res.2009-2010'!U682</f>
        <v>0</v>
      </c>
      <c r="V680" s="42">
        <f>+' (1) Cap Res.2009-2010'!V682</f>
        <v>0</v>
      </c>
      <c r="W680" s="42">
        <f>+' (1) Cap Res.2009-2010'!W682</f>
        <v>0</v>
      </c>
      <c r="X680" s="42">
        <f>+' (1) Cap Res.2009-2010'!X682</f>
        <v>0</v>
      </c>
      <c r="Y680" s="42">
        <f>+' (1) Cap Res.2009-2010'!Y682</f>
        <v>0</v>
      </c>
      <c r="Z680" s="42">
        <f>+' (1) Cap Res.2009-2010'!Z682</f>
        <v>0</v>
      </c>
      <c r="AA680" s="42">
        <f>+' (1) Cap Res.2009-2010'!AA682</f>
        <v>0</v>
      </c>
      <c r="AB680" s="42">
        <f>+' (1) Cap Res.2009-2010'!AB682</f>
        <v>0</v>
      </c>
      <c r="AC680" s="42">
        <f>+' (1) Cap Res.2009-2010'!AC682</f>
        <v>0</v>
      </c>
      <c r="AD680" s="42">
        <f>+' (1) Cap Res.2009-2010'!AD682</f>
        <v>0</v>
      </c>
      <c r="AE680" s="42">
        <f>+' (1) Cap Res.2009-2010'!AE682</f>
        <v>0</v>
      </c>
      <c r="AF680" s="42">
        <f>+' (1) Cap Res.2009-2010'!AF682</f>
        <v>0</v>
      </c>
      <c r="AG680" s="42">
        <f>+' (1) Cap Res.2009-2010'!AG682</f>
        <v>0</v>
      </c>
      <c r="AH680" s="42">
        <f>+' (1) Cap Res.2009-2010'!AH682</f>
        <v>0</v>
      </c>
      <c r="AI680" s="42">
        <f>+' (1) Cap Res.2009-2010'!AI682</f>
        <v>0</v>
      </c>
      <c r="AJ680" s="42">
        <f>+' (1) Cap Res.2009-2010'!AJ682</f>
        <v>0</v>
      </c>
      <c r="AK680" s="42">
        <f>+' (1) Cap Res.2009-2010'!AK682</f>
        <v>0</v>
      </c>
      <c r="AL680" s="42">
        <f>+' (1) Cap Res.2009-2010'!AL682</f>
        <v>0</v>
      </c>
      <c r="AM680" s="42">
        <f>+' (1) Cap Res.2009-2010'!AM682</f>
        <v>0</v>
      </c>
      <c r="AN680" s="42">
        <f>+' (1) Cap Res.2009-2010'!AN682</f>
        <v>0</v>
      </c>
      <c r="AO680" s="42">
        <f>+' (1) Cap Res.2009-2010'!AO682</f>
        <v>0</v>
      </c>
      <c r="AP680" s="42">
        <f>+' (1) Cap Res.2009-2010'!AP682</f>
        <v>0</v>
      </c>
      <c r="AQ680" s="42">
        <f>+' (1) Cap Res.2009-2010'!AQ682</f>
        <v>0</v>
      </c>
      <c r="AR680" s="42">
        <f>+' (1) Cap Res.2009-2010'!AR682</f>
        <v>0</v>
      </c>
      <c r="AS680" s="42">
        <f>+' (1) Cap Res.2009-2010'!AS682</f>
        <v>0</v>
      </c>
      <c r="AT680" s="42">
        <f>+' (1) Cap Res.2009-2010'!AT682</f>
        <v>0</v>
      </c>
      <c r="AU680" s="42">
        <f>+' (1) Cap Res.2009-2010'!AU682</f>
        <v>0</v>
      </c>
      <c r="AV680" s="42">
        <f>+' (1) Cap Res.2009-2010'!AV682</f>
        <v>0</v>
      </c>
      <c r="AW680" s="42">
        <f>+' (1) Cap Res.2009-2010'!AW682</f>
        <v>0</v>
      </c>
      <c r="AX680" s="42">
        <f>+' (1) Cap Res.2009-2010'!AX682</f>
        <v>0</v>
      </c>
      <c r="AY680" s="42">
        <f>+' (1) Cap Res.2009-2010'!AY682</f>
        <v>0</v>
      </c>
      <c r="AZ680" s="42">
        <f>+' (1) Cap Res.2009-2010'!AZ682</f>
        <v>0</v>
      </c>
      <c r="BA680" s="42">
        <f>+' (1) Cap Res.2009-2010'!BA682</f>
        <v>0</v>
      </c>
      <c r="BB680" s="42">
        <f>+' (1) Cap Res.2009-2010'!BB682</f>
        <v>0</v>
      </c>
      <c r="BC680" s="42">
        <f>+' (1) Cap Res.2009-2010'!BC682</f>
        <v>0</v>
      </c>
      <c r="BD680" s="42">
        <f>+' (1) Cap Res.2009-2010'!BD682</f>
        <v>0</v>
      </c>
      <c r="BE680" s="42">
        <f>+' (1) Cap Res.2009-2010'!BE682</f>
        <v>-612.5</v>
      </c>
    </row>
    <row r="681" spans="1:57" ht="13.5">
      <c r="A681" s="177">
        <f>+' (1) Cap Res.2009-2010'!BI683</f>
        <v>39876</v>
      </c>
      <c r="B681" s="42">
        <f>+' (1) Cap Res.2009-2010'!B683</f>
        <v>0</v>
      </c>
      <c r="C681" s="42">
        <f>+' (1) Cap Res.2009-2010'!C683</f>
        <v>0</v>
      </c>
      <c r="D681" s="42">
        <f>+' (1) Cap Res.2009-2010'!D683</f>
        <v>0</v>
      </c>
      <c r="E681" s="42">
        <f>+' (1) Cap Res.2009-2010'!E683</f>
        <v>0</v>
      </c>
      <c r="F681" s="42">
        <f>+' (1) Cap Res.2009-2010'!F683</f>
        <v>0</v>
      </c>
      <c r="G681" s="42">
        <f>+' (1) Cap Res.2009-2010'!G683</f>
        <v>0</v>
      </c>
      <c r="H681" s="42">
        <f>+' (1) Cap Res.2009-2010'!H683</f>
        <v>0</v>
      </c>
      <c r="I681" s="42">
        <f>+' (1) Cap Res.2009-2010'!I683</f>
        <v>0</v>
      </c>
      <c r="J681" s="42">
        <f>+' (1) Cap Res.2009-2010'!J683</f>
        <v>0</v>
      </c>
      <c r="K681" s="42">
        <f>+' (1) Cap Res.2009-2010'!K683</f>
        <v>0</v>
      </c>
      <c r="L681" s="42">
        <f>+' (1) Cap Res.2009-2010'!L683</f>
        <v>0</v>
      </c>
      <c r="M681" s="42">
        <f>+' (1) Cap Res.2009-2010'!M683</f>
        <v>0</v>
      </c>
      <c r="N681" s="42">
        <f>+' (1) Cap Res.2009-2010'!N683</f>
        <v>0</v>
      </c>
      <c r="O681" s="42">
        <f>+' (1) Cap Res.2009-2010'!O683</f>
        <v>0</v>
      </c>
      <c r="P681" s="42">
        <f>+' (1) Cap Res.2009-2010'!P683</f>
        <v>0</v>
      </c>
      <c r="Q681" s="42">
        <f>+' (1) Cap Res.2009-2010'!Q683</f>
        <v>0</v>
      </c>
      <c r="R681" s="42">
        <f>+' (1) Cap Res.2009-2010'!R683</f>
        <v>0</v>
      </c>
      <c r="S681" s="42">
        <f>+' (1) Cap Res.2009-2010'!S683</f>
        <v>0</v>
      </c>
      <c r="T681" s="42">
        <f>+' (1) Cap Res.2009-2010'!T683</f>
        <v>0</v>
      </c>
      <c r="U681" s="42">
        <f>+' (1) Cap Res.2009-2010'!U683</f>
        <v>0</v>
      </c>
      <c r="V681" s="42">
        <f>+' (1) Cap Res.2009-2010'!V683</f>
        <v>0</v>
      </c>
      <c r="W681" s="42">
        <f>+' (1) Cap Res.2009-2010'!W683</f>
        <v>0</v>
      </c>
      <c r="X681" s="42">
        <f>+' (1) Cap Res.2009-2010'!X683</f>
        <v>0</v>
      </c>
      <c r="Y681" s="42">
        <f>+' (1) Cap Res.2009-2010'!Y683</f>
        <v>0</v>
      </c>
      <c r="Z681" s="42">
        <f>+' (1) Cap Res.2009-2010'!Z683</f>
        <v>0</v>
      </c>
      <c r="AA681" s="42">
        <f>+' (1) Cap Res.2009-2010'!AA683</f>
        <v>0</v>
      </c>
      <c r="AB681" s="42">
        <f>+' (1) Cap Res.2009-2010'!AB683</f>
        <v>0</v>
      </c>
      <c r="AC681" s="42">
        <f>+' (1) Cap Res.2009-2010'!AC683</f>
        <v>0</v>
      </c>
      <c r="AD681" s="42">
        <f>+' (1) Cap Res.2009-2010'!AD683</f>
        <v>0</v>
      </c>
      <c r="AE681" s="42">
        <f>+' (1) Cap Res.2009-2010'!AE683</f>
        <v>0</v>
      </c>
      <c r="AF681" s="42">
        <f>+' (1) Cap Res.2009-2010'!AF683</f>
        <v>0</v>
      </c>
      <c r="AG681" s="42">
        <f>+' (1) Cap Res.2009-2010'!AG683</f>
        <v>0</v>
      </c>
      <c r="AH681" s="42">
        <f>+' (1) Cap Res.2009-2010'!AH683</f>
        <v>0</v>
      </c>
      <c r="AI681" s="42">
        <f>+' (1) Cap Res.2009-2010'!AI683</f>
        <v>0</v>
      </c>
      <c r="AJ681" s="42">
        <f>+' (1) Cap Res.2009-2010'!AJ683</f>
        <v>0</v>
      </c>
      <c r="AK681" s="42">
        <f>+' (1) Cap Res.2009-2010'!AK683</f>
        <v>0</v>
      </c>
      <c r="AL681" s="42">
        <f>+' (1) Cap Res.2009-2010'!AL683</f>
        <v>0</v>
      </c>
      <c r="AM681" s="42">
        <f>+' (1) Cap Res.2009-2010'!AM683</f>
        <v>0</v>
      </c>
      <c r="AN681" s="42">
        <f>+' (1) Cap Res.2009-2010'!AN683</f>
        <v>0</v>
      </c>
      <c r="AO681" s="42">
        <f>+' (1) Cap Res.2009-2010'!AO683</f>
        <v>0</v>
      </c>
      <c r="AP681" s="42">
        <f>+' (1) Cap Res.2009-2010'!AP683</f>
        <v>0</v>
      </c>
      <c r="AQ681" s="42">
        <f>+' (1) Cap Res.2009-2010'!AQ683</f>
        <v>0</v>
      </c>
      <c r="AR681" s="42">
        <f>+' (1) Cap Res.2009-2010'!AR683</f>
        <v>0</v>
      </c>
      <c r="AS681" s="42">
        <f>+' (1) Cap Res.2009-2010'!AS683</f>
        <v>0</v>
      </c>
      <c r="AT681" s="42">
        <f>+' (1) Cap Res.2009-2010'!AT683</f>
        <v>0</v>
      </c>
      <c r="AU681" s="42">
        <f>+' (1) Cap Res.2009-2010'!AU683</f>
        <v>0</v>
      </c>
      <c r="AV681" s="42">
        <f>+' (1) Cap Res.2009-2010'!AV683</f>
        <v>0</v>
      </c>
      <c r="AW681" s="42">
        <f>+' (1) Cap Res.2009-2010'!AW683</f>
        <v>0</v>
      </c>
      <c r="AX681" s="42">
        <f>+' (1) Cap Res.2009-2010'!AX683</f>
        <v>0</v>
      </c>
      <c r="AY681" s="42">
        <f>+' (1) Cap Res.2009-2010'!AY683</f>
        <v>0</v>
      </c>
      <c r="AZ681" s="42">
        <f>+' (1) Cap Res.2009-2010'!AZ683</f>
        <v>0</v>
      </c>
      <c r="BA681" s="42">
        <f>+' (1) Cap Res.2009-2010'!BA683</f>
        <v>-379</v>
      </c>
      <c r="BB681" s="42">
        <f>+' (1) Cap Res.2009-2010'!BB683</f>
        <v>0</v>
      </c>
      <c r="BC681" s="42">
        <f>+' (1) Cap Res.2009-2010'!BC683</f>
        <v>0</v>
      </c>
      <c r="BD681" s="42">
        <f>+' (1) Cap Res.2009-2010'!BD683</f>
        <v>0</v>
      </c>
      <c r="BE681" s="42">
        <f>+' (1) Cap Res.2009-2010'!BE683</f>
        <v>0</v>
      </c>
    </row>
    <row r="682" spans="1:57" ht="13.5">
      <c r="A682" s="177">
        <f>+' (1) Cap Res.2009-2010'!BI684</f>
        <v>39902</v>
      </c>
      <c r="B682" s="42">
        <f>+' (1) Cap Res.2009-2010'!B684</f>
        <v>0</v>
      </c>
      <c r="C682" s="42">
        <f>+' (1) Cap Res.2009-2010'!C684</f>
        <v>0</v>
      </c>
      <c r="D682" s="42">
        <f>+' (1) Cap Res.2009-2010'!D684</f>
        <v>0</v>
      </c>
      <c r="E682" s="42">
        <f>+' (1) Cap Res.2009-2010'!E684</f>
        <v>0</v>
      </c>
      <c r="F682" s="42">
        <f>+' (1) Cap Res.2009-2010'!F684</f>
        <v>0</v>
      </c>
      <c r="G682" s="42">
        <f>+' (1) Cap Res.2009-2010'!G684</f>
        <v>0</v>
      </c>
      <c r="H682" s="42">
        <f>+' (1) Cap Res.2009-2010'!H684</f>
        <v>0</v>
      </c>
      <c r="I682" s="42">
        <f>+' (1) Cap Res.2009-2010'!I684</f>
        <v>0</v>
      </c>
      <c r="J682" s="42">
        <f>+' (1) Cap Res.2009-2010'!J684</f>
        <v>0</v>
      </c>
      <c r="K682" s="42">
        <f>+' (1) Cap Res.2009-2010'!K684</f>
        <v>0</v>
      </c>
      <c r="L682" s="42">
        <f>+' (1) Cap Res.2009-2010'!L684</f>
        <v>0</v>
      </c>
      <c r="M682" s="42">
        <f>+' (1) Cap Res.2009-2010'!M684</f>
        <v>0</v>
      </c>
      <c r="N682" s="42">
        <f>+' (1) Cap Res.2009-2010'!N684</f>
        <v>0</v>
      </c>
      <c r="O682" s="42">
        <f>+' (1) Cap Res.2009-2010'!O684</f>
        <v>0</v>
      </c>
      <c r="P682" s="42">
        <f>+' (1) Cap Res.2009-2010'!P684</f>
        <v>0</v>
      </c>
      <c r="Q682" s="42">
        <f>+' (1) Cap Res.2009-2010'!Q684</f>
        <v>0</v>
      </c>
      <c r="R682" s="42">
        <f>+' (1) Cap Res.2009-2010'!R684</f>
        <v>0</v>
      </c>
      <c r="S682" s="42">
        <f>+' (1) Cap Res.2009-2010'!S684</f>
        <v>0</v>
      </c>
      <c r="T682" s="42">
        <f>+' (1) Cap Res.2009-2010'!T684</f>
        <v>0</v>
      </c>
      <c r="U682" s="42">
        <f>+' (1) Cap Res.2009-2010'!U684</f>
        <v>0</v>
      </c>
      <c r="V682" s="42">
        <f>+' (1) Cap Res.2009-2010'!V684</f>
        <v>0</v>
      </c>
      <c r="W682" s="42">
        <f>+' (1) Cap Res.2009-2010'!W684</f>
        <v>0</v>
      </c>
      <c r="X682" s="42">
        <f>+' (1) Cap Res.2009-2010'!X684</f>
        <v>0</v>
      </c>
      <c r="Y682" s="42">
        <f>+' (1) Cap Res.2009-2010'!Y684</f>
        <v>0</v>
      </c>
      <c r="Z682" s="42">
        <f>+' (1) Cap Res.2009-2010'!Z684</f>
        <v>0</v>
      </c>
      <c r="AA682" s="42">
        <f>+' (1) Cap Res.2009-2010'!AA684</f>
        <v>0</v>
      </c>
      <c r="AB682" s="42">
        <f>+' (1) Cap Res.2009-2010'!AB684</f>
        <v>0</v>
      </c>
      <c r="AC682" s="42">
        <f>+' (1) Cap Res.2009-2010'!AC684</f>
        <v>0</v>
      </c>
      <c r="AD682" s="42">
        <f>+' (1) Cap Res.2009-2010'!AD684</f>
        <v>0</v>
      </c>
      <c r="AE682" s="42">
        <f>+' (1) Cap Res.2009-2010'!AE684</f>
        <v>0</v>
      </c>
      <c r="AF682" s="42">
        <f>+' (1) Cap Res.2009-2010'!AF684</f>
        <v>0</v>
      </c>
      <c r="AG682" s="42">
        <f>+' (1) Cap Res.2009-2010'!AG684</f>
        <v>0</v>
      </c>
      <c r="AH682" s="42">
        <f>+' (1) Cap Res.2009-2010'!AH684</f>
        <v>0</v>
      </c>
      <c r="AI682" s="42">
        <f>+' (1) Cap Res.2009-2010'!AI684</f>
        <v>0</v>
      </c>
      <c r="AJ682" s="42">
        <f>+' (1) Cap Res.2009-2010'!AJ684</f>
        <v>0</v>
      </c>
      <c r="AK682" s="42">
        <f>+' (1) Cap Res.2009-2010'!AK684</f>
        <v>0</v>
      </c>
      <c r="AL682" s="42">
        <f>+' (1) Cap Res.2009-2010'!AL684</f>
        <v>0</v>
      </c>
      <c r="AM682" s="42">
        <f>+' (1) Cap Res.2009-2010'!AM684</f>
        <v>0</v>
      </c>
      <c r="AN682" s="42">
        <f>+' (1) Cap Res.2009-2010'!AN684</f>
        <v>0</v>
      </c>
      <c r="AO682" s="42">
        <f>+' (1) Cap Res.2009-2010'!AO684</f>
        <v>0</v>
      </c>
      <c r="AP682" s="42">
        <f>+' (1) Cap Res.2009-2010'!AP684</f>
        <v>0</v>
      </c>
      <c r="AQ682" s="42">
        <f>+' (1) Cap Res.2009-2010'!AQ684</f>
        <v>0</v>
      </c>
      <c r="AR682" s="42">
        <f>+' (1) Cap Res.2009-2010'!AR684</f>
        <v>0</v>
      </c>
      <c r="AS682" s="42">
        <f>+' (1) Cap Res.2009-2010'!AS684</f>
        <v>0</v>
      </c>
      <c r="AT682" s="42">
        <f>+' (1) Cap Res.2009-2010'!AT684</f>
        <v>0</v>
      </c>
      <c r="AU682" s="42">
        <f>+' (1) Cap Res.2009-2010'!AU684</f>
        <v>0</v>
      </c>
      <c r="AV682" s="42">
        <f>+' (1) Cap Res.2009-2010'!AV684</f>
        <v>0</v>
      </c>
      <c r="AW682" s="42">
        <f>+' (1) Cap Res.2009-2010'!AW684</f>
        <v>0</v>
      </c>
      <c r="AX682" s="42">
        <f>+' (1) Cap Res.2009-2010'!AX684</f>
        <v>0</v>
      </c>
      <c r="AY682" s="42">
        <f>+' (1) Cap Res.2009-2010'!AY684</f>
        <v>0</v>
      </c>
      <c r="AZ682" s="42">
        <f>+' (1) Cap Res.2009-2010'!AZ684</f>
        <v>0</v>
      </c>
      <c r="BA682" s="42">
        <f>+' (1) Cap Res.2009-2010'!BA684</f>
        <v>0</v>
      </c>
      <c r="BB682" s="42">
        <f>+' (1) Cap Res.2009-2010'!BB684</f>
        <v>0</v>
      </c>
      <c r="BC682" s="42">
        <f>+' (1) Cap Res.2009-2010'!BC684</f>
        <v>0</v>
      </c>
      <c r="BD682" s="42">
        <f>+' (1) Cap Res.2009-2010'!BD684</f>
        <v>0</v>
      </c>
      <c r="BE682" s="42">
        <f>+' (1) Cap Res.2009-2010'!BE684</f>
        <v>0</v>
      </c>
    </row>
    <row r="683" spans="1:57" ht="13.5">
      <c r="A683" s="177">
        <f>+' (1) Cap Res.2009-2010'!BI685</f>
        <v>39903</v>
      </c>
      <c r="B683" s="42">
        <f>+' (1) Cap Res.2009-2010'!B685</f>
        <v>0</v>
      </c>
      <c r="C683" s="42">
        <f>+' (1) Cap Res.2009-2010'!C685</f>
        <v>0</v>
      </c>
      <c r="D683" s="42">
        <f>+' (1) Cap Res.2009-2010'!D685</f>
        <v>0</v>
      </c>
      <c r="E683" s="42">
        <f>+' (1) Cap Res.2009-2010'!E685</f>
        <v>0</v>
      </c>
      <c r="F683" s="42">
        <f>+' (1) Cap Res.2009-2010'!F685</f>
        <v>0</v>
      </c>
      <c r="G683" s="42">
        <f>+' (1) Cap Res.2009-2010'!G685</f>
        <v>0</v>
      </c>
      <c r="H683" s="42">
        <f>+' (1) Cap Res.2009-2010'!H685</f>
        <v>0</v>
      </c>
      <c r="I683" s="42">
        <f>+' (1) Cap Res.2009-2010'!I685</f>
        <v>0</v>
      </c>
      <c r="J683" s="42">
        <f>+' (1) Cap Res.2009-2010'!J685</f>
        <v>0</v>
      </c>
      <c r="K683" s="42">
        <f>+' (1) Cap Res.2009-2010'!K685</f>
        <v>0</v>
      </c>
      <c r="L683" s="42">
        <f>+' (1) Cap Res.2009-2010'!L685</f>
        <v>0</v>
      </c>
      <c r="M683" s="42">
        <f>+' (1) Cap Res.2009-2010'!M685</f>
        <v>0</v>
      </c>
      <c r="N683" s="42">
        <f>+' (1) Cap Res.2009-2010'!N685</f>
        <v>0</v>
      </c>
      <c r="O683" s="42">
        <f>+' (1) Cap Res.2009-2010'!O685</f>
        <v>0</v>
      </c>
      <c r="P683" s="42">
        <f>+' (1) Cap Res.2009-2010'!P685</f>
        <v>0</v>
      </c>
      <c r="Q683" s="42">
        <f>+' (1) Cap Res.2009-2010'!Q685</f>
        <v>0</v>
      </c>
      <c r="R683" s="42">
        <f>+' (1) Cap Res.2009-2010'!R685</f>
        <v>0</v>
      </c>
      <c r="S683" s="42">
        <f>+' (1) Cap Res.2009-2010'!S685</f>
        <v>0</v>
      </c>
      <c r="T683" s="42">
        <f>+' (1) Cap Res.2009-2010'!T685</f>
        <v>0</v>
      </c>
      <c r="U683" s="42">
        <f>+' (1) Cap Res.2009-2010'!U685</f>
        <v>0</v>
      </c>
      <c r="V683" s="42">
        <f>+' (1) Cap Res.2009-2010'!V685</f>
        <v>0</v>
      </c>
      <c r="W683" s="42">
        <f>+' (1) Cap Res.2009-2010'!W685</f>
        <v>0</v>
      </c>
      <c r="X683" s="42">
        <f>+' (1) Cap Res.2009-2010'!X685</f>
        <v>0</v>
      </c>
      <c r="Y683" s="42">
        <f>+' (1) Cap Res.2009-2010'!Y685</f>
        <v>0</v>
      </c>
      <c r="Z683" s="42">
        <f>+' (1) Cap Res.2009-2010'!Z685</f>
        <v>0</v>
      </c>
      <c r="AA683" s="42">
        <f>+' (1) Cap Res.2009-2010'!AA685</f>
        <v>0</v>
      </c>
      <c r="AB683" s="42">
        <f>+' (1) Cap Res.2009-2010'!AB685</f>
        <v>0</v>
      </c>
      <c r="AC683" s="42">
        <f>+' (1) Cap Res.2009-2010'!AC685</f>
        <v>0</v>
      </c>
      <c r="AD683" s="42">
        <f>+' (1) Cap Res.2009-2010'!AD685</f>
        <v>0</v>
      </c>
      <c r="AE683" s="42">
        <f>+' (1) Cap Res.2009-2010'!AE685</f>
        <v>0</v>
      </c>
      <c r="AF683" s="42">
        <f>+' (1) Cap Res.2009-2010'!AF685</f>
        <v>0</v>
      </c>
      <c r="AG683" s="42">
        <f>+' (1) Cap Res.2009-2010'!AG685</f>
        <v>0</v>
      </c>
      <c r="AH683" s="42">
        <f>+' (1) Cap Res.2009-2010'!AH685</f>
        <v>0</v>
      </c>
      <c r="AI683" s="42">
        <f>+' (1) Cap Res.2009-2010'!AI685</f>
        <v>0</v>
      </c>
      <c r="AJ683" s="42">
        <f>+' (1) Cap Res.2009-2010'!AJ685</f>
        <v>0</v>
      </c>
      <c r="AK683" s="42">
        <f>+' (1) Cap Res.2009-2010'!AK685</f>
        <v>0</v>
      </c>
      <c r="AL683" s="42">
        <f>+' (1) Cap Res.2009-2010'!AL685</f>
        <v>0</v>
      </c>
      <c r="AM683" s="42">
        <f>+' (1) Cap Res.2009-2010'!AM685</f>
        <v>0</v>
      </c>
      <c r="AN683" s="42">
        <f>+' (1) Cap Res.2009-2010'!AN685</f>
        <v>0</v>
      </c>
      <c r="AO683" s="42">
        <f>+' (1) Cap Res.2009-2010'!AO685</f>
        <v>0</v>
      </c>
      <c r="AP683" s="42">
        <f>+' (1) Cap Res.2009-2010'!AP685</f>
        <v>0</v>
      </c>
      <c r="AQ683" s="42">
        <f>+' (1) Cap Res.2009-2010'!AQ685</f>
        <v>0</v>
      </c>
      <c r="AR683" s="42">
        <f>+' (1) Cap Res.2009-2010'!AR685</f>
        <v>0</v>
      </c>
      <c r="AS683" s="42">
        <f>+' (1) Cap Res.2009-2010'!AS685</f>
        <v>0</v>
      </c>
      <c r="AT683" s="42">
        <f>+' (1) Cap Res.2009-2010'!AT685</f>
        <v>0</v>
      </c>
      <c r="AU683" s="42">
        <f>+' (1) Cap Res.2009-2010'!AU685</f>
        <v>0</v>
      </c>
      <c r="AV683" s="42">
        <f>+' (1) Cap Res.2009-2010'!AV685</f>
        <v>0</v>
      </c>
      <c r="AW683" s="42">
        <f>+' (1) Cap Res.2009-2010'!AW685</f>
        <v>0</v>
      </c>
      <c r="AX683" s="42">
        <f>+' (1) Cap Res.2009-2010'!AX685</f>
        <v>0</v>
      </c>
      <c r="AY683" s="42">
        <f>+' (1) Cap Res.2009-2010'!AY685</f>
        <v>-4214.37</v>
      </c>
      <c r="AZ683" s="42">
        <f>+' (1) Cap Res.2009-2010'!AZ685</f>
        <v>0</v>
      </c>
      <c r="BA683" s="42">
        <f>+' (1) Cap Res.2009-2010'!BA685</f>
        <v>0</v>
      </c>
      <c r="BB683" s="42">
        <f>+' (1) Cap Res.2009-2010'!BB685</f>
        <v>0</v>
      </c>
      <c r="BC683" s="42">
        <f>+' (1) Cap Res.2009-2010'!BC685</f>
        <v>0</v>
      </c>
      <c r="BD683" s="42">
        <f>+' (1) Cap Res.2009-2010'!BD685</f>
        <v>0</v>
      </c>
      <c r="BE683" s="42">
        <f>+' (1) Cap Res.2009-2010'!BE685</f>
        <v>0</v>
      </c>
    </row>
    <row r="684" spans="1:57" ht="13.5">
      <c r="A684" s="177">
        <f>+' (1) Cap Res.2009-2010'!BI686</f>
        <v>39911</v>
      </c>
      <c r="B684" s="42">
        <f>+' (1) Cap Res.2009-2010'!B686</f>
        <v>0</v>
      </c>
      <c r="C684" s="42">
        <f>+' (1) Cap Res.2009-2010'!C686</f>
        <v>0</v>
      </c>
      <c r="D684" s="42">
        <f>+' (1) Cap Res.2009-2010'!D686</f>
        <v>0</v>
      </c>
      <c r="E684" s="42">
        <f>+' (1) Cap Res.2009-2010'!E686</f>
        <v>0</v>
      </c>
      <c r="F684" s="42">
        <f>+' (1) Cap Res.2009-2010'!F686</f>
        <v>0</v>
      </c>
      <c r="G684" s="42">
        <f>+' (1) Cap Res.2009-2010'!G686</f>
        <v>0</v>
      </c>
      <c r="H684" s="42">
        <f>+' (1) Cap Res.2009-2010'!H686</f>
        <v>0</v>
      </c>
      <c r="I684" s="42">
        <f>+' (1) Cap Res.2009-2010'!I686</f>
        <v>0</v>
      </c>
      <c r="J684" s="42">
        <f>+' (1) Cap Res.2009-2010'!J686</f>
        <v>0</v>
      </c>
      <c r="K684" s="42">
        <f>+' (1) Cap Res.2009-2010'!K686</f>
        <v>0</v>
      </c>
      <c r="L684" s="42">
        <f>+' (1) Cap Res.2009-2010'!L686</f>
        <v>0</v>
      </c>
      <c r="M684" s="42">
        <f>+' (1) Cap Res.2009-2010'!M686</f>
        <v>0</v>
      </c>
      <c r="N684" s="42">
        <f>+' (1) Cap Res.2009-2010'!N686</f>
        <v>0</v>
      </c>
      <c r="O684" s="42">
        <f>+' (1) Cap Res.2009-2010'!O686</f>
        <v>0</v>
      </c>
      <c r="P684" s="42">
        <f>+' (1) Cap Res.2009-2010'!P686</f>
        <v>0</v>
      </c>
      <c r="Q684" s="42">
        <f>+' (1) Cap Res.2009-2010'!Q686</f>
        <v>0</v>
      </c>
      <c r="R684" s="42">
        <f>+' (1) Cap Res.2009-2010'!R686</f>
        <v>0</v>
      </c>
      <c r="S684" s="42">
        <f>+' (1) Cap Res.2009-2010'!S686</f>
        <v>0</v>
      </c>
      <c r="T684" s="42">
        <f>+' (1) Cap Res.2009-2010'!T686</f>
        <v>0</v>
      </c>
      <c r="U684" s="42">
        <f>+' (1) Cap Res.2009-2010'!U686</f>
        <v>0</v>
      </c>
      <c r="V684" s="42">
        <f>+' (1) Cap Res.2009-2010'!V686</f>
        <v>0</v>
      </c>
      <c r="W684" s="42">
        <f>+' (1) Cap Res.2009-2010'!W686</f>
        <v>0</v>
      </c>
      <c r="X684" s="42">
        <f>+' (1) Cap Res.2009-2010'!X686</f>
        <v>0</v>
      </c>
      <c r="Y684" s="42">
        <f>+' (1) Cap Res.2009-2010'!Y686</f>
        <v>0</v>
      </c>
      <c r="Z684" s="42">
        <f>+' (1) Cap Res.2009-2010'!Z686</f>
        <v>0</v>
      </c>
      <c r="AA684" s="42">
        <f>+' (1) Cap Res.2009-2010'!AA686</f>
        <v>0</v>
      </c>
      <c r="AB684" s="42">
        <f>+' (1) Cap Res.2009-2010'!AB686</f>
        <v>0</v>
      </c>
      <c r="AC684" s="42">
        <f>+' (1) Cap Res.2009-2010'!AC686</f>
        <v>0</v>
      </c>
      <c r="AD684" s="42">
        <f>+' (1) Cap Res.2009-2010'!AD686</f>
        <v>0</v>
      </c>
      <c r="AE684" s="42">
        <f>+' (1) Cap Res.2009-2010'!AE686</f>
        <v>0</v>
      </c>
      <c r="AF684" s="42">
        <f>+' (1) Cap Res.2009-2010'!AF686</f>
        <v>0</v>
      </c>
      <c r="AG684" s="42">
        <f>+' (1) Cap Res.2009-2010'!AG686</f>
        <v>0</v>
      </c>
      <c r="AH684" s="42">
        <f>+' (1) Cap Res.2009-2010'!AH686</f>
        <v>0</v>
      </c>
      <c r="AI684" s="42">
        <f>+' (1) Cap Res.2009-2010'!AI686</f>
        <v>0</v>
      </c>
      <c r="AJ684" s="42">
        <f>+' (1) Cap Res.2009-2010'!AJ686</f>
        <v>0</v>
      </c>
      <c r="AK684" s="42">
        <f>+' (1) Cap Res.2009-2010'!AK686</f>
        <v>0</v>
      </c>
      <c r="AL684" s="42">
        <f>+' (1) Cap Res.2009-2010'!AL686</f>
        <v>0</v>
      </c>
      <c r="AM684" s="42">
        <f>+' (1) Cap Res.2009-2010'!AM686</f>
        <v>0</v>
      </c>
      <c r="AN684" s="42">
        <f>+' (1) Cap Res.2009-2010'!AN686</f>
        <v>0</v>
      </c>
      <c r="AO684" s="42">
        <f>+' (1) Cap Res.2009-2010'!AO686</f>
        <v>0</v>
      </c>
      <c r="AP684" s="42">
        <f>+' (1) Cap Res.2009-2010'!AP686</f>
        <v>0</v>
      </c>
      <c r="AQ684" s="42">
        <f>+' (1) Cap Res.2009-2010'!AQ686</f>
        <v>0</v>
      </c>
      <c r="AR684" s="42">
        <f>+' (1) Cap Res.2009-2010'!AR686</f>
        <v>0</v>
      </c>
      <c r="AS684" s="42">
        <f>+' (1) Cap Res.2009-2010'!AS686</f>
        <v>0</v>
      </c>
      <c r="AT684" s="42">
        <f>+' (1) Cap Res.2009-2010'!AT686</f>
        <v>0</v>
      </c>
      <c r="AU684" s="42">
        <f>+' (1) Cap Res.2009-2010'!AU686</f>
        <v>0</v>
      </c>
      <c r="AV684" s="42">
        <f>+' (1) Cap Res.2009-2010'!AV686</f>
        <v>0</v>
      </c>
      <c r="AW684" s="42">
        <f>+' (1) Cap Res.2009-2010'!AW686</f>
        <v>0</v>
      </c>
      <c r="AX684" s="42">
        <f>+' (1) Cap Res.2009-2010'!AX686</f>
        <v>0</v>
      </c>
      <c r="AY684" s="42">
        <f>+' (1) Cap Res.2009-2010'!AY686</f>
        <v>0</v>
      </c>
      <c r="AZ684" s="42">
        <f>+' (1) Cap Res.2009-2010'!AZ686</f>
        <v>0</v>
      </c>
      <c r="BA684" s="42">
        <f>+' (1) Cap Res.2009-2010'!BA686</f>
        <v>0</v>
      </c>
      <c r="BB684" s="42">
        <f>+' (1) Cap Res.2009-2010'!BB686</f>
        <v>0</v>
      </c>
      <c r="BC684" s="42">
        <f>+' (1) Cap Res.2009-2010'!BC686</f>
        <v>0</v>
      </c>
      <c r="BD684" s="42">
        <f>+' (1) Cap Res.2009-2010'!BD686</f>
        <v>0</v>
      </c>
      <c r="BE684" s="42">
        <f>+' (1) Cap Res.2009-2010'!BE686</f>
        <v>0</v>
      </c>
    </row>
    <row r="685" spans="1:57" ht="13.5">
      <c r="A685" s="177">
        <f>+' (1) Cap Res.2009-2010'!BI687</f>
        <v>39927</v>
      </c>
      <c r="B685" s="42">
        <f>+' (1) Cap Res.2009-2010'!B687</f>
        <v>0</v>
      </c>
      <c r="C685" s="42">
        <f>+' (1) Cap Res.2009-2010'!C687</f>
        <v>0</v>
      </c>
      <c r="D685" s="42">
        <f>+' (1) Cap Res.2009-2010'!D687</f>
        <v>0</v>
      </c>
      <c r="E685" s="42">
        <f>+' (1) Cap Res.2009-2010'!E687</f>
        <v>0</v>
      </c>
      <c r="F685" s="42">
        <f>+' (1) Cap Res.2009-2010'!F687</f>
        <v>0</v>
      </c>
      <c r="G685" s="42">
        <f>+' (1) Cap Res.2009-2010'!G687</f>
        <v>0</v>
      </c>
      <c r="H685" s="42">
        <f>+' (1) Cap Res.2009-2010'!H687</f>
        <v>0</v>
      </c>
      <c r="I685" s="42">
        <f>+' (1) Cap Res.2009-2010'!I687</f>
        <v>0</v>
      </c>
      <c r="J685" s="42">
        <f>+' (1) Cap Res.2009-2010'!J687</f>
        <v>0</v>
      </c>
      <c r="K685" s="42">
        <f>+' (1) Cap Res.2009-2010'!K687</f>
        <v>0</v>
      </c>
      <c r="L685" s="42">
        <f>+' (1) Cap Res.2009-2010'!L687</f>
        <v>0</v>
      </c>
      <c r="M685" s="42">
        <f>+' (1) Cap Res.2009-2010'!M687</f>
        <v>0</v>
      </c>
      <c r="N685" s="42">
        <f>+' (1) Cap Res.2009-2010'!N687</f>
        <v>0</v>
      </c>
      <c r="O685" s="42">
        <f>+' (1) Cap Res.2009-2010'!O687</f>
        <v>0</v>
      </c>
      <c r="P685" s="42">
        <f>+' (1) Cap Res.2009-2010'!P687</f>
        <v>0</v>
      </c>
      <c r="Q685" s="42">
        <f>+' (1) Cap Res.2009-2010'!Q687</f>
        <v>0</v>
      </c>
      <c r="R685" s="42">
        <f>+' (1) Cap Res.2009-2010'!R687</f>
        <v>0</v>
      </c>
      <c r="S685" s="42">
        <f>+' (1) Cap Res.2009-2010'!S687</f>
        <v>0</v>
      </c>
      <c r="T685" s="42">
        <f>+' (1) Cap Res.2009-2010'!T687</f>
        <v>0</v>
      </c>
      <c r="U685" s="42">
        <f>+' (1) Cap Res.2009-2010'!U687</f>
        <v>0</v>
      </c>
      <c r="V685" s="42">
        <f>+' (1) Cap Res.2009-2010'!V687</f>
        <v>0</v>
      </c>
      <c r="W685" s="42">
        <f>+' (1) Cap Res.2009-2010'!W687</f>
        <v>0</v>
      </c>
      <c r="X685" s="42">
        <f>+' (1) Cap Res.2009-2010'!X687</f>
        <v>0</v>
      </c>
      <c r="Y685" s="42">
        <f>+' (1) Cap Res.2009-2010'!Y687</f>
        <v>0</v>
      </c>
      <c r="Z685" s="42">
        <f>+' (1) Cap Res.2009-2010'!Z687</f>
        <v>0</v>
      </c>
      <c r="AA685" s="42">
        <f>+' (1) Cap Res.2009-2010'!AA687</f>
        <v>0</v>
      </c>
      <c r="AB685" s="42">
        <f>+' (1) Cap Res.2009-2010'!AB687</f>
        <v>0</v>
      </c>
      <c r="AC685" s="42">
        <f>+' (1) Cap Res.2009-2010'!AC687</f>
        <v>0</v>
      </c>
      <c r="AD685" s="42">
        <f>+' (1) Cap Res.2009-2010'!AD687</f>
        <v>0</v>
      </c>
      <c r="AE685" s="42">
        <f>+' (1) Cap Res.2009-2010'!AE687</f>
        <v>0</v>
      </c>
      <c r="AF685" s="42">
        <f>+' (1) Cap Res.2009-2010'!AF687</f>
        <v>0</v>
      </c>
      <c r="AG685" s="42">
        <f>+' (1) Cap Res.2009-2010'!AG687</f>
        <v>0</v>
      </c>
      <c r="AH685" s="42">
        <f>+' (1) Cap Res.2009-2010'!AH687</f>
        <v>0</v>
      </c>
      <c r="AI685" s="42">
        <f>+' (1) Cap Res.2009-2010'!AI687</f>
        <v>0</v>
      </c>
      <c r="AJ685" s="42">
        <f>+' (1) Cap Res.2009-2010'!AJ687</f>
        <v>0</v>
      </c>
      <c r="AK685" s="42">
        <f>+' (1) Cap Res.2009-2010'!AK687</f>
        <v>0</v>
      </c>
      <c r="AL685" s="42">
        <f>+' (1) Cap Res.2009-2010'!AL687</f>
        <v>0</v>
      </c>
      <c r="AM685" s="42">
        <f>+' (1) Cap Res.2009-2010'!AM687</f>
        <v>0</v>
      </c>
      <c r="AN685" s="42">
        <f>+' (1) Cap Res.2009-2010'!AN687</f>
        <v>0</v>
      </c>
      <c r="AO685" s="42">
        <f>+' (1) Cap Res.2009-2010'!AO687</f>
        <v>0</v>
      </c>
      <c r="AP685" s="42">
        <f>+' (1) Cap Res.2009-2010'!AP687</f>
        <v>0</v>
      </c>
      <c r="AQ685" s="42">
        <f>+' (1) Cap Res.2009-2010'!AQ687</f>
        <v>0</v>
      </c>
      <c r="AR685" s="42">
        <f>+' (1) Cap Res.2009-2010'!AR687</f>
        <v>0</v>
      </c>
      <c r="AS685" s="42">
        <f>+' (1) Cap Res.2009-2010'!AS687</f>
        <v>0</v>
      </c>
      <c r="AT685" s="42">
        <f>+' (1) Cap Res.2009-2010'!AT687</f>
        <v>0</v>
      </c>
      <c r="AU685" s="42">
        <f>+' (1) Cap Res.2009-2010'!AU687</f>
        <v>0</v>
      </c>
      <c r="AV685" s="42">
        <f>+' (1) Cap Res.2009-2010'!AV687</f>
        <v>0</v>
      </c>
      <c r="AW685" s="42">
        <f>+' (1) Cap Res.2009-2010'!AW687</f>
        <v>0</v>
      </c>
      <c r="AX685" s="42">
        <f>+' (1) Cap Res.2009-2010'!AX687</f>
        <v>0</v>
      </c>
      <c r="AY685" s="42">
        <f>+' (1) Cap Res.2009-2010'!AY687</f>
        <v>0</v>
      </c>
      <c r="AZ685" s="42">
        <f>+' (1) Cap Res.2009-2010'!AZ687</f>
        <v>0</v>
      </c>
      <c r="BA685" s="42">
        <f>+' (1) Cap Res.2009-2010'!BA687</f>
        <v>0</v>
      </c>
      <c r="BB685" s="42">
        <f>+' (1) Cap Res.2009-2010'!BB687</f>
        <v>0</v>
      </c>
      <c r="BC685" s="42">
        <f>+' (1) Cap Res.2009-2010'!BC687</f>
        <v>0</v>
      </c>
      <c r="BD685" s="42">
        <f>+' (1) Cap Res.2009-2010'!BD687</f>
        <v>0</v>
      </c>
      <c r="BE685" s="42">
        <f>+' (1) Cap Res.2009-2010'!BE687</f>
        <v>0</v>
      </c>
    </row>
    <row r="686" spans="1:57" ht="13.5">
      <c r="A686" s="177">
        <f>+' (1) Cap Res.2009-2010'!BI688</f>
        <v>39927</v>
      </c>
      <c r="B686" s="42">
        <f>+' (1) Cap Res.2009-2010'!B688</f>
        <v>0</v>
      </c>
      <c r="C686" s="42">
        <f>+' (1) Cap Res.2009-2010'!C688</f>
        <v>0</v>
      </c>
      <c r="D686" s="42">
        <f>+' (1) Cap Res.2009-2010'!D688</f>
        <v>0</v>
      </c>
      <c r="E686" s="42">
        <f>+' (1) Cap Res.2009-2010'!E688</f>
        <v>0</v>
      </c>
      <c r="F686" s="42">
        <f>+' (1) Cap Res.2009-2010'!F688</f>
        <v>0</v>
      </c>
      <c r="G686" s="42">
        <f>+' (1) Cap Res.2009-2010'!G688</f>
        <v>0</v>
      </c>
      <c r="H686" s="42">
        <f>+' (1) Cap Res.2009-2010'!H688</f>
        <v>0</v>
      </c>
      <c r="I686" s="42">
        <f>+' (1) Cap Res.2009-2010'!I688</f>
        <v>0</v>
      </c>
      <c r="J686" s="42">
        <f>+' (1) Cap Res.2009-2010'!J688</f>
        <v>0</v>
      </c>
      <c r="K686" s="42">
        <f>+' (1) Cap Res.2009-2010'!K688</f>
        <v>0</v>
      </c>
      <c r="L686" s="42">
        <f>+' (1) Cap Res.2009-2010'!L688</f>
        <v>0</v>
      </c>
      <c r="M686" s="42">
        <f>+' (1) Cap Res.2009-2010'!M688</f>
        <v>0</v>
      </c>
      <c r="N686" s="42">
        <f>+' (1) Cap Res.2009-2010'!N688</f>
        <v>0</v>
      </c>
      <c r="O686" s="42">
        <f>+' (1) Cap Res.2009-2010'!O688</f>
        <v>0</v>
      </c>
      <c r="P686" s="42">
        <f>+' (1) Cap Res.2009-2010'!P688</f>
        <v>0</v>
      </c>
      <c r="Q686" s="42">
        <f>+' (1) Cap Res.2009-2010'!Q688</f>
        <v>0</v>
      </c>
      <c r="R686" s="42">
        <f>+' (1) Cap Res.2009-2010'!R688</f>
        <v>0</v>
      </c>
      <c r="S686" s="42">
        <f>+' (1) Cap Res.2009-2010'!S688</f>
        <v>0</v>
      </c>
      <c r="T686" s="42">
        <f>+' (1) Cap Res.2009-2010'!T688</f>
        <v>0</v>
      </c>
      <c r="U686" s="42">
        <f>+' (1) Cap Res.2009-2010'!U688</f>
        <v>0</v>
      </c>
      <c r="V686" s="42">
        <f>+' (1) Cap Res.2009-2010'!V688</f>
        <v>0</v>
      </c>
      <c r="W686" s="42">
        <f>+' (1) Cap Res.2009-2010'!W688</f>
        <v>0</v>
      </c>
      <c r="X686" s="42">
        <f>+' (1) Cap Res.2009-2010'!X688</f>
        <v>0</v>
      </c>
      <c r="Y686" s="42">
        <f>+' (1) Cap Res.2009-2010'!Y688</f>
        <v>0</v>
      </c>
      <c r="Z686" s="42">
        <f>+' (1) Cap Res.2009-2010'!Z688</f>
        <v>0</v>
      </c>
      <c r="AA686" s="42">
        <f>+' (1) Cap Res.2009-2010'!AA688</f>
        <v>0</v>
      </c>
      <c r="AB686" s="42">
        <f>+' (1) Cap Res.2009-2010'!AB688</f>
        <v>0</v>
      </c>
      <c r="AC686" s="42">
        <f>+' (1) Cap Res.2009-2010'!AC688</f>
        <v>0</v>
      </c>
      <c r="AD686" s="42">
        <f>+' (1) Cap Res.2009-2010'!AD688</f>
        <v>0</v>
      </c>
      <c r="AE686" s="42">
        <f>+' (1) Cap Res.2009-2010'!AE688</f>
        <v>0</v>
      </c>
      <c r="AF686" s="42">
        <f>+' (1) Cap Res.2009-2010'!AF688</f>
        <v>0</v>
      </c>
      <c r="AG686" s="42">
        <f>+' (1) Cap Res.2009-2010'!AG688</f>
        <v>0</v>
      </c>
      <c r="AH686" s="42">
        <f>+' (1) Cap Res.2009-2010'!AH688</f>
        <v>0</v>
      </c>
      <c r="AI686" s="42">
        <f>+' (1) Cap Res.2009-2010'!AI688</f>
        <v>0</v>
      </c>
      <c r="AJ686" s="42">
        <f>+' (1) Cap Res.2009-2010'!AJ688</f>
        <v>0</v>
      </c>
      <c r="AK686" s="42">
        <f>+' (1) Cap Res.2009-2010'!AK688</f>
        <v>0</v>
      </c>
      <c r="AL686" s="42">
        <f>+' (1) Cap Res.2009-2010'!AL688</f>
        <v>0</v>
      </c>
      <c r="AM686" s="42">
        <f>+' (1) Cap Res.2009-2010'!AM688</f>
        <v>0</v>
      </c>
      <c r="AN686" s="42">
        <f>+' (1) Cap Res.2009-2010'!AN688</f>
        <v>0</v>
      </c>
      <c r="AO686" s="42">
        <f>+' (1) Cap Res.2009-2010'!AO688</f>
        <v>0</v>
      </c>
      <c r="AP686" s="42">
        <f>+' (1) Cap Res.2009-2010'!AP688</f>
        <v>0</v>
      </c>
      <c r="AQ686" s="42">
        <f>+' (1) Cap Res.2009-2010'!AQ688</f>
        <v>0</v>
      </c>
      <c r="AR686" s="42">
        <f>+' (1) Cap Res.2009-2010'!AR688</f>
        <v>0</v>
      </c>
      <c r="AS686" s="42">
        <f>+' (1) Cap Res.2009-2010'!AS688</f>
        <v>0</v>
      </c>
      <c r="AT686" s="42">
        <f>+' (1) Cap Res.2009-2010'!AT688</f>
        <v>0</v>
      </c>
      <c r="AU686" s="42">
        <f>+' (1) Cap Res.2009-2010'!AU688</f>
        <v>0</v>
      </c>
      <c r="AV686" s="42">
        <f>+' (1) Cap Res.2009-2010'!AV688</f>
        <v>0</v>
      </c>
      <c r="AW686" s="42">
        <f>+' (1) Cap Res.2009-2010'!AW688</f>
        <v>0</v>
      </c>
      <c r="AX686" s="42">
        <f>+' (1) Cap Res.2009-2010'!AX688</f>
        <v>0</v>
      </c>
      <c r="AY686" s="42">
        <f>+' (1) Cap Res.2009-2010'!AY688</f>
        <v>-8601.4</v>
      </c>
      <c r="AZ686" s="42">
        <f>+' (1) Cap Res.2009-2010'!AZ688</f>
        <v>0</v>
      </c>
      <c r="BA686" s="42">
        <f>+' (1) Cap Res.2009-2010'!BA688</f>
        <v>0</v>
      </c>
      <c r="BB686" s="42">
        <f>+' (1) Cap Res.2009-2010'!BB688</f>
        <v>0</v>
      </c>
      <c r="BC686" s="42">
        <f>+' (1) Cap Res.2009-2010'!BC688</f>
        <v>0</v>
      </c>
      <c r="BD686" s="42">
        <f>+' (1) Cap Res.2009-2010'!BD688</f>
        <v>0</v>
      </c>
      <c r="BE686" s="42">
        <f>+' (1) Cap Res.2009-2010'!BE688</f>
        <v>0</v>
      </c>
    </row>
    <row r="687" spans="1:57" ht="13.5">
      <c r="A687" s="177">
        <f>+' (1) Cap Res.2009-2010'!BI689</f>
        <v>39932</v>
      </c>
      <c r="B687" s="42">
        <f>+' (1) Cap Res.2009-2010'!B689</f>
        <v>0</v>
      </c>
      <c r="C687" s="42">
        <f>+' (1) Cap Res.2009-2010'!C689</f>
        <v>0</v>
      </c>
      <c r="D687" s="42">
        <f>+' (1) Cap Res.2009-2010'!D689</f>
        <v>0</v>
      </c>
      <c r="E687" s="42">
        <f>+' (1) Cap Res.2009-2010'!E689</f>
        <v>0</v>
      </c>
      <c r="F687" s="42">
        <f>+' (1) Cap Res.2009-2010'!F689</f>
        <v>0</v>
      </c>
      <c r="G687" s="42">
        <f>+' (1) Cap Res.2009-2010'!G689</f>
        <v>0</v>
      </c>
      <c r="H687" s="42">
        <f>+' (1) Cap Res.2009-2010'!H689</f>
        <v>0</v>
      </c>
      <c r="I687" s="42">
        <f>+' (1) Cap Res.2009-2010'!I689</f>
        <v>0</v>
      </c>
      <c r="J687" s="42">
        <f>+' (1) Cap Res.2009-2010'!J689</f>
        <v>0</v>
      </c>
      <c r="K687" s="42">
        <f>+' (1) Cap Res.2009-2010'!K689</f>
        <v>0</v>
      </c>
      <c r="L687" s="42">
        <f>+' (1) Cap Res.2009-2010'!L689</f>
        <v>0</v>
      </c>
      <c r="M687" s="42">
        <f>+' (1) Cap Res.2009-2010'!M689</f>
        <v>0</v>
      </c>
      <c r="N687" s="42">
        <f>+' (1) Cap Res.2009-2010'!N689</f>
        <v>0</v>
      </c>
      <c r="O687" s="42">
        <f>+' (1) Cap Res.2009-2010'!O689</f>
        <v>0</v>
      </c>
      <c r="P687" s="42">
        <f>+' (1) Cap Res.2009-2010'!P689</f>
        <v>0</v>
      </c>
      <c r="Q687" s="42">
        <f>+' (1) Cap Res.2009-2010'!Q689</f>
        <v>0</v>
      </c>
      <c r="R687" s="42">
        <f>+' (1) Cap Res.2009-2010'!R689</f>
        <v>0</v>
      </c>
      <c r="S687" s="42">
        <f>+' (1) Cap Res.2009-2010'!S689</f>
        <v>0</v>
      </c>
      <c r="T687" s="42">
        <f>+' (1) Cap Res.2009-2010'!T689</f>
        <v>0</v>
      </c>
      <c r="U687" s="42">
        <f>+' (1) Cap Res.2009-2010'!U689</f>
        <v>0</v>
      </c>
      <c r="V687" s="42">
        <f>+' (1) Cap Res.2009-2010'!V689</f>
        <v>0</v>
      </c>
      <c r="W687" s="42">
        <f>+' (1) Cap Res.2009-2010'!W689</f>
        <v>0</v>
      </c>
      <c r="X687" s="42">
        <f>+' (1) Cap Res.2009-2010'!X689</f>
        <v>0</v>
      </c>
      <c r="Y687" s="42">
        <f>+' (1) Cap Res.2009-2010'!Y689</f>
        <v>0</v>
      </c>
      <c r="Z687" s="42">
        <f>+' (1) Cap Res.2009-2010'!Z689</f>
        <v>0</v>
      </c>
      <c r="AA687" s="42">
        <f>+' (1) Cap Res.2009-2010'!AA689</f>
        <v>0</v>
      </c>
      <c r="AB687" s="42">
        <f>+' (1) Cap Res.2009-2010'!AB689</f>
        <v>0</v>
      </c>
      <c r="AC687" s="42">
        <f>+' (1) Cap Res.2009-2010'!AC689</f>
        <v>0</v>
      </c>
      <c r="AD687" s="42">
        <f>+' (1) Cap Res.2009-2010'!AD689</f>
        <v>0</v>
      </c>
      <c r="AE687" s="42">
        <f>+' (1) Cap Res.2009-2010'!AE689</f>
        <v>0</v>
      </c>
      <c r="AF687" s="42">
        <f>+' (1) Cap Res.2009-2010'!AF689</f>
        <v>0</v>
      </c>
      <c r="AG687" s="42">
        <f>+' (1) Cap Res.2009-2010'!AG689</f>
        <v>0</v>
      </c>
      <c r="AH687" s="42">
        <f>+' (1) Cap Res.2009-2010'!AH689</f>
        <v>0</v>
      </c>
      <c r="AI687" s="42">
        <f>+' (1) Cap Res.2009-2010'!AI689</f>
        <v>0</v>
      </c>
      <c r="AJ687" s="42">
        <f>+' (1) Cap Res.2009-2010'!AJ689</f>
        <v>0</v>
      </c>
      <c r="AK687" s="42">
        <f>+' (1) Cap Res.2009-2010'!AK689</f>
        <v>0</v>
      </c>
      <c r="AL687" s="42">
        <f>+' (1) Cap Res.2009-2010'!AL689</f>
        <v>0</v>
      </c>
      <c r="AM687" s="42">
        <f>+' (1) Cap Res.2009-2010'!AM689</f>
        <v>0</v>
      </c>
      <c r="AN687" s="42">
        <f>+' (1) Cap Res.2009-2010'!AN689</f>
        <v>0</v>
      </c>
      <c r="AO687" s="42">
        <f>+' (1) Cap Res.2009-2010'!AO689</f>
        <v>0</v>
      </c>
      <c r="AP687" s="42">
        <f>+' (1) Cap Res.2009-2010'!AP689</f>
        <v>0</v>
      </c>
      <c r="AQ687" s="42">
        <f>+' (1) Cap Res.2009-2010'!AQ689</f>
        <v>0</v>
      </c>
      <c r="AR687" s="42">
        <f>+' (1) Cap Res.2009-2010'!AR689</f>
        <v>0</v>
      </c>
      <c r="AS687" s="42">
        <f>+' (1) Cap Res.2009-2010'!AS689</f>
        <v>0</v>
      </c>
      <c r="AT687" s="42">
        <f>+' (1) Cap Res.2009-2010'!AT689</f>
        <v>0</v>
      </c>
      <c r="AU687" s="42">
        <f>+' (1) Cap Res.2009-2010'!AU689</f>
        <v>0</v>
      </c>
      <c r="AV687" s="42">
        <f>+' (1) Cap Res.2009-2010'!AV689</f>
        <v>0</v>
      </c>
      <c r="AW687" s="42">
        <f>+' (1) Cap Res.2009-2010'!AW689</f>
        <v>0</v>
      </c>
      <c r="AX687" s="42">
        <f>+' (1) Cap Res.2009-2010'!AX689</f>
        <v>0</v>
      </c>
      <c r="AY687" s="42">
        <f>+' (1) Cap Res.2009-2010'!AY689</f>
        <v>0</v>
      </c>
      <c r="AZ687" s="42">
        <f>+' (1) Cap Res.2009-2010'!AZ689</f>
        <v>0</v>
      </c>
      <c r="BA687" s="42">
        <f>+' (1) Cap Res.2009-2010'!BA689</f>
        <v>0</v>
      </c>
      <c r="BB687" s="42">
        <f>+' (1) Cap Res.2009-2010'!BB689</f>
        <v>0</v>
      </c>
      <c r="BC687" s="42">
        <f>+' (1) Cap Res.2009-2010'!BC689</f>
        <v>0</v>
      </c>
      <c r="BD687" s="42">
        <f>+' (1) Cap Res.2009-2010'!BD689</f>
        <v>0</v>
      </c>
      <c r="BE687" s="42">
        <f>+' (1) Cap Res.2009-2010'!BE689</f>
        <v>0</v>
      </c>
    </row>
    <row r="688" spans="1:57" ht="13.5">
      <c r="A688" s="177">
        <f>+' (1) Cap Res.2009-2010'!BI690</f>
        <v>39932</v>
      </c>
      <c r="B688" s="42">
        <f>+' (1) Cap Res.2009-2010'!B690</f>
        <v>0</v>
      </c>
      <c r="C688" s="42">
        <f>+' (1) Cap Res.2009-2010'!C690</f>
        <v>0</v>
      </c>
      <c r="D688" s="42">
        <f>+' (1) Cap Res.2009-2010'!D690</f>
        <v>0</v>
      </c>
      <c r="E688" s="42">
        <f>+' (1) Cap Res.2009-2010'!E690</f>
        <v>0</v>
      </c>
      <c r="F688" s="42">
        <f>+' (1) Cap Res.2009-2010'!F690</f>
        <v>0</v>
      </c>
      <c r="G688" s="42">
        <f>+' (1) Cap Res.2009-2010'!G690</f>
        <v>0</v>
      </c>
      <c r="H688" s="42">
        <f>+' (1) Cap Res.2009-2010'!H690</f>
        <v>0</v>
      </c>
      <c r="I688" s="42">
        <f>+' (1) Cap Res.2009-2010'!I690</f>
        <v>0</v>
      </c>
      <c r="J688" s="42">
        <f>+' (1) Cap Res.2009-2010'!J690</f>
        <v>0</v>
      </c>
      <c r="K688" s="42">
        <f>+' (1) Cap Res.2009-2010'!K690</f>
        <v>0</v>
      </c>
      <c r="L688" s="42">
        <f>+' (1) Cap Res.2009-2010'!L690</f>
        <v>0</v>
      </c>
      <c r="M688" s="42">
        <f>+' (1) Cap Res.2009-2010'!M690</f>
        <v>0</v>
      </c>
      <c r="N688" s="42">
        <f>+' (1) Cap Res.2009-2010'!N690</f>
        <v>0</v>
      </c>
      <c r="O688" s="42">
        <f>+' (1) Cap Res.2009-2010'!O690</f>
        <v>0</v>
      </c>
      <c r="P688" s="42">
        <f>+' (1) Cap Res.2009-2010'!P690</f>
        <v>0</v>
      </c>
      <c r="Q688" s="42">
        <f>+' (1) Cap Res.2009-2010'!Q690</f>
        <v>0</v>
      </c>
      <c r="R688" s="42">
        <f>+' (1) Cap Res.2009-2010'!R690</f>
        <v>0</v>
      </c>
      <c r="S688" s="42">
        <f>+' (1) Cap Res.2009-2010'!S690</f>
        <v>0</v>
      </c>
      <c r="T688" s="42">
        <f>+' (1) Cap Res.2009-2010'!T690</f>
        <v>0</v>
      </c>
      <c r="U688" s="42">
        <f>+' (1) Cap Res.2009-2010'!U690</f>
        <v>0</v>
      </c>
      <c r="V688" s="42">
        <f>+' (1) Cap Res.2009-2010'!V690</f>
        <v>0</v>
      </c>
      <c r="W688" s="42">
        <f>+' (1) Cap Res.2009-2010'!W690</f>
        <v>0</v>
      </c>
      <c r="X688" s="42">
        <f>+' (1) Cap Res.2009-2010'!X690</f>
        <v>0</v>
      </c>
      <c r="Y688" s="42">
        <f>+' (1) Cap Res.2009-2010'!Y690</f>
        <v>0</v>
      </c>
      <c r="Z688" s="42">
        <f>+' (1) Cap Res.2009-2010'!Z690</f>
        <v>0</v>
      </c>
      <c r="AA688" s="42">
        <f>+' (1) Cap Res.2009-2010'!AA690</f>
        <v>0</v>
      </c>
      <c r="AB688" s="42">
        <f>+' (1) Cap Res.2009-2010'!AB690</f>
        <v>0</v>
      </c>
      <c r="AC688" s="42">
        <f>+' (1) Cap Res.2009-2010'!AC690</f>
        <v>0</v>
      </c>
      <c r="AD688" s="42">
        <f>+' (1) Cap Res.2009-2010'!AD690</f>
        <v>0</v>
      </c>
      <c r="AE688" s="42">
        <f>+' (1) Cap Res.2009-2010'!AE690</f>
        <v>0</v>
      </c>
      <c r="AF688" s="42">
        <f>+' (1) Cap Res.2009-2010'!AF690</f>
        <v>0</v>
      </c>
      <c r="AG688" s="42">
        <f>+' (1) Cap Res.2009-2010'!AG690</f>
        <v>0</v>
      </c>
      <c r="AH688" s="42">
        <f>+' (1) Cap Res.2009-2010'!AH690</f>
        <v>0</v>
      </c>
      <c r="AI688" s="42">
        <f>+' (1) Cap Res.2009-2010'!AI690</f>
        <v>0</v>
      </c>
      <c r="AJ688" s="42">
        <f>+' (1) Cap Res.2009-2010'!AJ690</f>
        <v>0</v>
      </c>
      <c r="AK688" s="42">
        <f>+' (1) Cap Res.2009-2010'!AK690</f>
        <v>0</v>
      </c>
      <c r="AL688" s="42">
        <f>+' (1) Cap Res.2009-2010'!AL690</f>
        <v>0</v>
      </c>
      <c r="AM688" s="42">
        <f>+' (1) Cap Res.2009-2010'!AM690</f>
        <v>0</v>
      </c>
      <c r="AN688" s="42">
        <f>+' (1) Cap Res.2009-2010'!AN690</f>
        <v>0</v>
      </c>
      <c r="AO688" s="42">
        <f>+' (1) Cap Res.2009-2010'!AO690</f>
        <v>0</v>
      </c>
      <c r="AP688" s="42">
        <f>+' (1) Cap Res.2009-2010'!AP690</f>
        <v>0</v>
      </c>
      <c r="AQ688" s="42">
        <f>+' (1) Cap Res.2009-2010'!AQ690</f>
        <v>0</v>
      </c>
      <c r="AR688" s="42">
        <f>+' (1) Cap Res.2009-2010'!AR690</f>
        <v>0</v>
      </c>
      <c r="AS688" s="42">
        <f>+' (1) Cap Res.2009-2010'!AS690</f>
        <v>0</v>
      </c>
      <c r="AT688" s="42">
        <f>+' (1) Cap Res.2009-2010'!AT690</f>
        <v>0</v>
      </c>
      <c r="AU688" s="42">
        <f>+' (1) Cap Res.2009-2010'!AU690</f>
        <v>0</v>
      </c>
      <c r="AV688" s="42">
        <f>+' (1) Cap Res.2009-2010'!AV690</f>
        <v>0</v>
      </c>
      <c r="AW688" s="42">
        <f>+' (1) Cap Res.2009-2010'!AW690</f>
        <v>0</v>
      </c>
      <c r="AX688" s="42">
        <f>+' (1) Cap Res.2009-2010'!AX690</f>
        <v>0</v>
      </c>
      <c r="AY688" s="42">
        <f>+' (1) Cap Res.2009-2010'!AY690</f>
        <v>0</v>
      </c>
      <c r="AZ688" s="42">
        <f>+' (1) Cap Res.2009-2010'!AZ690</f>
        <v>0</v>
      </c>
      <c r="BA688" s="42">
        <f>+' (1) Cap Res.2009-2010'!BA690</f>
        <v>0</v>
      </c>
      <c r="BB688" s="42">
        <f>+' (1) Cap Res.2009-2010'!BB690</f>
        <v>0</v>
      </c>
      <c r="BC688" s="42">
        <f>+' (1) Cap Res.2009-2010'!BC690</f>
        <v>0</v>
      </c>
      <c r="BD688" s="42">
        <f>+' (1) Cap Res.2009-2010'!BD690</f>
        <v>0</v>
      </c>
      <c r="BE688" s="42">
        <f>+' (1) Cap Res.2009-2010'!BE690</f>
        <v>0</v>
      </c>
    </row>
    <row r="689" spans="1:57" ht="14.25" thickBot="1">
      <c r="A689" s="177">
        <f>+' (1) Cap Res.2009-2010'!BI691</f>
        <v>0</v>
      </c>
      <c r="B689" s="42">
        <f>+' (1) Cap Res.2009-2010'!B691</f>
        <v>0</v>
      </c>
      <c r="C689" s="42">
        <f>+' (1) Cap Res.2009-2010'!C691</f>
        <v>0</v>
      </c>
      <c r="D689" s="42">
        <f>+' (1) Cap Res.2009-2010'!D691</f>
        <v>0</v>
      </c>
      <c r="E689" s="42">
        <f>+' (1) Cap Res.2009-2010'!E691</f>
        <v>0</v>
      </c>
      <c r="F689" s="42">
        <f>+' (1) Cap Res.2009-2010'!F691</f>
        <v>0</v>
      </c>
      <c r="G689" s="42">
        <f>+' (1) Cap Res.2009-2010'!G691</f>
        <v>0</v>
      </c>
      <c r="H689" s="42">
        <f>+' (1) Cap Res.2009-2010'!H691</f>
        <v>0</v>
      </c>
      <c r="I689" s="42">
        <f>+' (1) Cap Res.2009-2010'!I691</f>
        <v>0</v>
      </c>
      <c r="J689" s="42">
        <f>+' (1) Cap Res.2009-2010'!J691</f>
        <v>0</v>
      </c>
      <c r="K689" s="42">
        <f>+' (1) Cap Res.2009-2010'!K691</f>
        <v>0</v>
      </c>
      <c r="L689" s="42">
        <f>+' (1) Cap Res.2009-2010'!L691</f>
        <v>0</v>
      </c>
      <c r="M689" s="42">
        <f>+' (1) Cap Res.2009-2010'!M691</f>
        <v>0</v>
      </c>
      <c r="N689" s="42">
        <f>+' (1) Cap Res.2009-2010'!N691</f>
        <v>0</v>
      </c>
      <c r="O689" s="42">
        <f>+' (1) Cap Res.2009-2010'!O691</f>
        <v>0</v>
      </c>
      <c r="P689" s="42">
        <f>+' (1) Cap Res.2009-2010'!P691</f>
        <v>0</v>
      </c>
      <c r="Q689" s="42">
        <f>+' (1) Cap Res.2009-2010'!Q691</f>
        <v>0</v>
      </c>
      <c r="R689" s="42">
        <f>+' (1) Cap Res.2009-2010'!R691</f>
        <v>0</v>
      </c>
      <c r="S689" s="42">
        <f>+' (1) Cap Res.2009-2010'!S691</f>
        <v>0</v>
      </c>
      <c r="T689" s="42">
        <f>+' (1) Cap Res.2009-2010'!T691</f>
        <v>0</v>
      </c>
      <c r="U689" s="42">
        <f>+' (1) Cap Res.2009-2010'!U691</f>
        <v>0</v>
      </c>
      <c r="V689" s="42">
        <f>+' (1) Cap Res.2009-2010'!V691</f>
        <v>0</v>
      </c>
      <c r="W689" s="42">
        <f>+' (1) Cap Res.2009-2010'!W691</f>
        <v>0</v>
      </c>
      <c r="X689" s="42">
        <f>+' (1) Cap Res.2009-2010'!X691</f>
        <v>0</v>
      </c>
      <c r="Y689" s="42">
        <f>+' (1) Cap Res.2009-2010'!Y691</f>
        <v>0</v>
      </c>
      <c r="Z689" s="42">
        <f>+' (1) Cap Res.2009-2010'!Z691</f>
        <v>0</v>
      </c>
      <c r="AA689" s="42">
        <f>+' (1) Cap Res.2009-2010'!AA691</f>
        <v>0</v>
      </c>
      <c r="AB689" s="42">
        <f>+' (1) Cap Res.2009-2010'!AB691</f>
        <v>0</v>
      </c>
      <c r="AC689" s="42">
        <f>+' (1) Cap Res.2009-2010'!AC691</f>
        <v>0</v>
      </c>
      <c r="AD689" s="42">
        <f>+' (1) Cap Res.2009-2010'!AD691</f>
        <v>0</v>
      </c>
      <c r="AE689" s="42">
        <f>+' (1) Cap Res.2009-2010'!AE691</f>
        <v>0</v>
      </c>
      <c r="AF689" s="42">
        <f>+' (1) Cap Res.2009-2010'!AF691</f>
        <v>0</v>
      </c>
      <c r="AG689" s="42">
        <f>+' (1) Cap Res.2009-2010'!AG691</f>
        <v>0</v>
      </c>
      <c r="AH689" s="42">
        <f>+' (1) Cap Res.2009-2010'!AH691</f>
        <v>0</v>
      </c>
      <c r="AI689" s="42">
        <f>+' (1) Cap Res.2009-2010'!AI691</f>
        <v>0</v>
      </c>
      <c r="AJ689" s="42">
        <f>+' (1) Cap Res.2009-2010'!AJ691</f>
        <v>0</v>
      </c>
      <c r="AK689" s="42">
        <f>+' (1) Cap Res.2009-2010'!AK691</f>
        <v>0</v>
      </c>
      <c r="AL689" s="42">
        <f>+' (1) Cap Res.2009-2010'!AL691</f>
        <v>0</v>
      </c>
      <c r="AM689" s="42">
        <f>+' (1) Cap Res.2009-2010'!AM691</f>
        <v>0</v>
      </c>
      <c r="AN689" s="42">
        <f>+' (1) Cap Res.2009-2010'!AN691</f>
        <v>0</v>
      </c>
      <c r="AO689" s="42">
        <f>+' (1) Cap Res.2009-2010'!AO691</f>
        <v>0</v>
      </c>
      <c r="AP689" s="42">
        <f>+' (1) Cap Res.2009-2010'!AP691</f>
        <v>0</v>
      </c>
      <c r="AQ689" s="42">
        <f>+' (1) Cap Res.2009-2010'!AQ691</f>
        <v>0</v>
      </c>
      <c r="AR689" s="42">
        <f>+' (1) Cap Res.2009-2010'!AR691</f>
        <v>0</v>
      </c>
      <c r="AS689" s="42">
        <f>+' (1) Cap Res.2009-2010'!AS691</f>
        <v>0</v>
      </c>
      <c r="AT689" s="42">
        <f>+' (1) Cap Res.2009-2010'!AT691</f>
        <v>0</v>
      </c>
      <c r="AU689" s="42">
        <f>+' (1) Cap Res.2009-2010'!AU691</f>
        <v>0</v>
      </c>
      <c r="AV689" s="42">
        <f>+' (1) Cap Res.2009-2010'!AV691</f>
        <v>0</v>
      </c>
      <c r="AW689" s="42">
        <f>+' (1) Cap Res.2009-2010'!AW691</f>
        <v>0</v>
      </c>
      <c r="AX689" s="42">
        <f>+' (1) Cap Res.2009-2010'!AX691</f>
        <v>0</v>
      </c>
      <c r="AY689" s="42">
        <f>+' (1) Cap Res.2009-2010'!AY691</f>
        <v>0</v>
      </c>
      <c r="AZ689" s="42">
        <f>+' (1) Cap Res.2009-2010'!AZ691</f>
        <v>0</v>
      </c>
      <c r="BA689" s="42">
        <f>+' (1) Cap Res.2009-2010'!BA691</f>
        <v>0</v>
      </c>
      <c r="BB689" s="42">
        <f>+' (1) Cap Res.2009-2010'!BB691</f>
        <v>0</v>
      </c>
      <c r="BC689" s="42">
        <f>+' (1) Cap Res.2009-2010'!BC691</f>
        <v>0</v>
      </c>
      <c r="BD689" s="42">
        <f>+' (1) Cap Res.2009-2010'!BD691</f>
        <v>0</v>
      </c>
      <c r="BE689" s="42">
        <f>+' (1) Cap Res.2009-2010'!BE691</f>
        <v>0</v>
      </c>
    </row>
    <row r="690" spans="1:57" ht="14.25" thickBot="1">
      <c r="A690" s="39" t="s">
        <v>75</v>
      </c>
      <c r="B690" s="152">
        <f t="shared" ref="B690:I690" si="0">SUM(B11:B211)</f>
        <v>5.4569682106375694E-12</v>
      </c>
      <c r="C690" s="152">
        <f t="shared" si="0"/>
        <v>7.2759576141834259E-12</v>
      </c>
      <c r="D690" s="152">
        <f t="shared" si="0"/>
        <v>0</v>
      </c>
      <c r="E690" s="152">
        <f t="shared" si="0"/>
        <v>0</v>
      </c>
      <c r="F690" s="152">
        <f t="shared" si="0"/>
        <v>4.5474735088646412E-13</v>
      </c>
      <c r="G690" s="152">
        <f t="shared" si="0"/>
        <v>0</v>
      </c>
      <c r="H690" s="152">
        <f t="shared" si="0"/>
        <v>0</v>
      </c>
      <c r="I690" s="152">
        <f t="shared" si="0"/>
        <v>0</v>
      </c>
      <c r="J690" s="152">
        <f t="shared" ref="J690:R690" si="1">SUM(J11:J329)</f>
        <v>0</v>
      </c>
      <c r="K690" s="152">
        <f t="shared" si="1"/>
        <v>0</v>
      </c>
      <c r="L690" s="152">
        <f t="shared" si="1"/>
        <v>0</v>
      </c>
      <c r="M690" s="152">
        <f t="shared" si="1"/>
        <v>-1.4551915228366852E-11</v>
      </c>
      <c r="N690" s="152">
        <f t="shared" si="1"/>
        <v>0</v>
      </c>
      <c r="O690" s="152">
        <f t="shared" si="1"/>
        <v>4.2973624658770859E-11</v>
      </c>
      <c r="P690" s="152">
        <f t="shared" si="1"/>
        <v>-1.8189894035458565E-11</v>
      </c>
      <c r="Q690" s="152">
        <f t="shared" si="1"/>
        <v>0</v>
      </c>
      <c r="R690" s="152">
        <f t="shared" si="1"/>
        <v>5.4001247917767614E-13</v>
      </c>
      <c r="S690" s="152">
        <f t="shared" ref="S690:BE690" si="2">SUM(S11:S689)</f>
        <v>-9.0949470177292824E-13</v>
      </c>
      <c r="T690" s="152">
        <f t="shared" si="2"/>
        <v>0</v>
      </c>
      <c r="U690" s="152">
        <f t="shared" si="2"/>
        <v>-2.1827872842550278E-11</v>
      </c>
      <c r="V690" s="152">
        <f t="shared" si="2"/>
        <v>0</v>
      </c>
      <c r="W690" s="152">
        <f t="shared" si="2"/>
        <v>-7.2759576141834259E-12</v>
      </c>
      <c r="X690" s="152">
        <f t="shared" si="2"/>
        <v>5.4569682106375694E-12</v>
      </c>
      <c r="Y690" s="152">
        <f t="shared" si="2"/>
        <v>-7.2759576141834259E-12</v>
      </c>
      <c r="Z690" s="152">
        <f t="shared" si="2"/>
        <v>0</v>
      </c>
      <c r="AA690" s="152">
        <f t="shared" si="2"/>
        <v>0</v>
      </c>
      <c r="AB690" s="152">
        <f t="shared" si="2"/>
        <v>0</v>
      </c>
      <c r="AC690" s="152">
        <f t="shared" si="2"/>
        <v>0</v>
      </c>
      <c r="AD690" s="152">
        <f t="shared" si="2"/>
        <v>0</v>
      </c>
      <c r="AE690" s="152">
        <f t="shared" si="2"/>
        <v>2.1827872842550278E-11</v>
      </c>
      <c r="AF690" s="152">
        <f t="shared" si="2"/>
        <v>-2.7284841053187847E-12</v>
      </c>
      <c r="AG690" s="152">
        <f t="shared" si="2"/>
        <v>0</v>
      </c>
      <c r="AH690" s="152">
        <f t="shared" si="2"/>
        <v>7.2759576141834259E-12</v>
      </c>
      <c r="AI690" s="152">
        <f t="shared" si="2"/>
        <v>3.637978807091713E-12</v>
      </c>
      <c r="AJ690" s="152">
        <f t="shared" si="2"/>
        <v>4.5474735088646412E-13</v>
      </c>
      <c r="AK690" s="152">
        <f t="shared" si="2"/>
        <v>0</v>
      </c>
      <c r="AL690" s="152">
        <f t="shared" si="2"/>
        <v>0</v>
      </c>
      <c r="AM690" s="152">
        <f t="shared" si="2"/>
        <v>0</v>
      </c>
      <c r="AN690" s="152">
        <f t="shared" si="2"/>
        <v>0</v>
      </c>
      <c r="AO690" s="152">
        <f t="shared" si="2"/>
        <v>5.9117155615240335E-12</v>
      </c>
      <c r="AP690" s="152">
        <f t="shared" si="2"/>
        <v>1.8189894035458565E-12</v>
      </c>
      <c r="AQ690" s="152">
        <f t="shared" si="2"/>
        <v>0</v>
      </c>
      <c r="AR690" s="152">
        <f t="shared" si="2"/>
        <v>0</v>
      </c>
      <c r="AS690" s="152">
        <f t="shared" si="2"/>
        <v>-9.0949470177292824E-13</v>
      </c>
      <c r="AT690" s="152">
        <f t="shared" si="2"/>
        <v>0</v>
      </c>
      <c r="AU690" s="152">
        <f t="shared" si="2"/>
        <v>0</v>
      </c>
      <c r="AV690" s="152">
        <f t="shared" si="2"/>
        <v>7.2759576141834259E-12</v>
      </c>
      <c r="AW690" s="152">
        <f t="shared" si="2"/>
        <v>0</v>
      </c>
      <c r="AX690" s="152">
        <f t="shared" si="2"/>
        <v>0</v>
      </c>
      <c r="AY690" s="152">
        <f t="shared" si="2"/>
        <v>3.092281986027956E-11</v>
      </c>
      <c r="AZ690" s="152">
        <f t="shared" si="2"/>
        <v>-7.2759576141834259E-12</v>
      </c>
      <c r="BA690" s="152">
        <f t="shared" si="2"/>
        <v>2.1827872842550278E-11</v>
      </c>
      <c r="BB690" s="152">
        <f t="shared" si="2"/>
        <v>0</v>
      </c>
      <c r="BC690" s="152">
        <f t="shared" si="2"/>
        <v>1.8189894035458565E-12</v>
      </c>
      <c r="BD690" s="152">
        <f t="shared" si="2"/>
        <v>5.7980287238024175E-12</v>
      </c>
      <c r="BE690" s="152">
        <f t="shared" si="2"/>
        <v>0</v>
      </c>
    </row>
    <row r="691" spans="1:57" ht="13.5">
      <c r="A691" s="156" t="s">
        <v>117</v>
      </c>
      <c r="B691" s="154">
        <f>+B690-' (1) Cap Res.2009-2010'!B692</f>
        <v>5.4569682106375694E-12</v>
      </c>
      <c r="C691" s="154">
        <f>+C690-' (1) Cap Res.2009-2010'!C692</f>
        <v>7.2759576141834259E-12</v>
      </c>
      <c r="D691" s="154">
        <f>+D690-' (1) Cap Res.2009-2010'!D692</f>
        <v>0</v>
      </c>
      <c r="E691" s="154">
        <f>+E690-' (1) Cap Res.2009-2010'!E692</f>
        <v>0</v>
      </c>
      <c r="F691" s="154">
        <f>+F690-' (1) Cap Res.2009-2010'!F692</f>
        <v>4.5474735088646412E-13</v>
      </c>
      <c r="G691" s="154">
        <f>+G690-' (1) Cap Res.2009-2010'!G692</f>
        <v>0</v>
      </c>
      <c r="H691" s="154">
        <f>+H690-' (1) Cap Res.2009-2010'!H692</f>
        <v>0</v>
      </c>
      <c r="I691" s="154">
        <f>+I690-' (1) Cap Res.2009-2010'!I692</f>
        <v>0</v>
      </c>
      <c r="J691" s="154">
        <f>+J690-' (1) Cap Res.2009-2010'!J692</f>
        <v>0</v>
      </c>
      <c r="K691" s="154">
        <f>+K690-' (1) Cap Res.2009-2010'!K692</f>
        <v>0</v>
      </c>
      <c r="L691" s="154">
        <f>+L690-' (1) Cap Res.2009-2010'!L692</f>
        <v>0</v>
      </c>
      <c r="M691" s="154">
        <f>+M690-' (1) Cap Res.2009-2010'!M692</f>
        <v>-1.4551915228366852E-11</v>
      </c>
      <c r="N691" s="155" t="s">
        <v>137</v>
      </c>
      <c r="O691" s="154">
        <f>+O690-' (1) Cap Res.2009-2010'!O692</f>
        <v>0</v>
      </c>
      <c r="P691" s="154">
        <f>+P690-' (1) Cap Res.2009-2010'!P692</f>
        <v>0</v>
      </c>
      <c r="Q691" s="154">
        <f>+Q690-' (1) Cap Res.2009-2010'!Q692</f>
        <v>0</v>
      </c>
      <c r="R691" s="154">
        <f>+R690-' (1) Cap Res.2009-2010'!R692</f>
        <v>0</v>
      </c>
      <c r="S691" s="154">
        <f>+S690-' (1) Cap Res.2009-2010'!S692</f>
        <v>-9.0949470177292824E-13</v>
      </c>
      <c r="T691" s="154">
        <f>+T690-' (1) Cap Res.2009-2010'!T692</f>
        <v>0</v>
      </c>
      <c r="U691" s="154">
        <f>+U690-' (1) Cap Res.2009-2010'!U692</f>
        <v>0</v>
      </c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154"/>
      <c r="AZ691" s="154"/>
      <c r="BA691" s="154"/>
      <c r="BB691" s="154"/>
      <c r="BE691" s="176">
        <f>SUM(B690:BE690)</f>
        <v>8.9784180090646259E-11</v>
      </c>
    </row>
    <row r="692" spans="1:57" ht="13.5" thickBot="1"/>
    <row r="693" spans="1:57" ht="13.5">
      <c r="A693" s="39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134"/>
      <c r="M693" s="120"/>
      <c r="N693" s="95"/>
      <c r="O693" s="95"/>
      <c r="P693" s="95"/>
      <c r="Q693" s="95"/>
      <c r="R693" s="135" t="s">
        <v>152</v>
      </c>
      <c r="S693" s="133"/>
      <c r="T693" s="134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</row>
    <row r="694" spans="1:57" ht="15.75" thickBot="1">
      <c r="A694" s="96" t="s">
        <v>93</v>
      </c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99"/>
      <c r="R694" s="99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 t="s">
        <v>87</v>
      </c>
      <c r="BD694" s="43"/>
      <c r="BE694" s="43"/>
    </row>
    <row r="695" spans="1:57" ht="13.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</row>
    <row r="696" spans="1:57" ht="13.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</row>
    <row r="697" spans="1:57" ht="13.5"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</row>
    <row r="698" spans="1:57" ht="13.5"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</row>
    <row r="699" spans="1:57" ht="13.5"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</row>
    <row r="700" spans="1:57" ht="13.5"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</row>
    <row r="701" spans="1:57" ht="13.5"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</row>
    <row r="702" spans="1:57" ht="13.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</row>
    <row r="703" spans="1:57" ht="13.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C8:AC10"/>
    <mergeCell ref="AD8:AD10"/>
    <mergeCell ref="W8:W10"/>
    <mergeCell ref="AA8:AA10"/>
    <mergeCell ref="Y8:Y10"/>
    <mergeCell ref="Z8:Z10"/>
    <mergeCell ref="X8:X10"/>
    <mergeCell ref="AB8:AB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2013-05-20T15:17:17Z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