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  <c r="E13" i="1" l="1"/>
  <c r="E11" i="1"/>
  <c r="G23" i="1" l="1"/>
  <c r="E23" i="1" l="1"/>
  <c r="C23" i="1"/>
</calcChain>
</file>

<file path=xl/sharedStrings.xml><?xml version="1.0" encoding="utf-8"?>
<sst xmlns="http://schemas.openxmlformats.org/spreadsheetml/2006/main" count="23" uniqueCount="19">
  <si>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</si>
  <si>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</si>
  <si>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</si>
  <si>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</si>
  <si>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</si>
  <si>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</si>
  <si>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</si>
  <si>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</si>
  <si>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</si>
  <si>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*</t>
  </si>
  <si>
    <t>PLGIT BWMS</t>
  </si>
  <si>
    <t>PLGIT     BES</t>
  </si>
  <si>
    <t>June 1 - July 23, 2013</t>
  </si>
  <si>
    <t>0109</t>
  </si>
  <si>
    <t>GL  Balance 6/1/13</t>
  </si>
  <si>
    <t>July Debits</t>
  </si>
  <si>
    <t>July Credits</t>
  </si>
  <si>
    <t>Ending Balance 6/30/13</t>
  </si>
  <si>
    <t>* Reconciled 6/30/13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</si>
</sst>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K16" sqref="K16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19" t="s">
        <v>5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12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10</v>
      </c>
      <c r="D5" s="17"/>
      <c r="E5" s="11" t="s">
        <v>11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14</v>
      </c>
      <c r="B9" s="2"/>
      <c r="C9" s="7">
        <f>9966243.99-1525.53</f>
        <v>9964718.4600000009</v>
      </c>
      <c r="D9" s="18"/>
      <c r="E9" s="7">
        <v>21185306.48</v>
      </c>
      <c r="F9" s="18"/>
      <c r="G9" s="7">
        <v>9296151.8900000006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15820.13</v>
      </c>
      <c r="D11" s="18"/>
      <c r="E11" s="7">
        <f>228159.31-221264.75</f>
        <v>6894.5599999999977</v>
      </c>
      <c r="F11" s="18"/>
      <c r="G11" s="7">
        <v>68.14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-1330385.57</v>
      </c>
      <c r="D13" s="18"/>
      <c r="E13" s="7">
        <f>-604391.2+221264.75</f>
        <v>-383126.44999999995</v>
      </c>
      <c r="F13" s="18"/>
      <c r="G13" s="7">
        <v>-344777.7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15</v>
      </c>
      <c r="B16" s="2"/>
      <c r="C16" s="7">
        <v>0</v>
      </c>
      <c r="D16" s="18"/>
      <c r="E16" s="7">
        <v>11097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16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17</v>
      </c>
      <c r="B23" s="10"/>
      <c r="C23" s="8">
        <f>SUM(C8:C22)</f>
        <v>8650153.0200000014</v>
      </c>
      <c r="D23" s="18"/>
      <c r="E23" s="8">
        <f>SUM(E8:E22)</f>
        <v>20820171.59</v>
      </c>
      <c r="F23" s="18"/>
      <c r="G23" s="8">
        <f>SUM(G8:G22)</f>
        <v>8951442.3300000019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 t="s">
        <v>9</v>
      </c>
      <c r="E25" s="9" t="s">
        <v>9</v>
      </c>
      <c r="G25" s="9" t="s">
        <v>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2013-07-24T16:36:42Z</dcterms:modified>
</cp:coreProperties>
</file>