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Sheet1!$A$2:$G$120</definedName>
  </definedNames>
  <calcPr calcId="101716"/>
</workbook>
</file>

<file path=xl/calcChain.xml><?xml version="1.0" encoding="utf-8"?>
<calcChain xmlns="http://schemas.openxmlformats.org/spreadsheetml/2006/main">
  <c r="D107" i="1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05"/>
  <c r="D106"/>
  <c r="G106"/>
  <c r="G117"/>
  <c r="E106"/>
  <c r="B105"/>
  <c r="B95"/>
  <c r="B96"/>
  <c r="B97"/>
  <c r="B98"/>
  <c r="B99"/>
  <c r="B100"/>
  <c r="B101"/>
  <c r="B102"/>
  <c r="B103"/>
  <c r="B104"/>
  <c r="B94"/>
  <c r="D80"/>
  <c r="G80"/>
  <c r="D81"/>
  <c r="G81"/>
  <c r="D82"/>
  <c r="G82"/>
  <c r="D83"/>
  <c r="G83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E84"/>
  <c r="E44"/>
  <c r="E50"/>
  <c r="E63"/>
  <c r="E72"/>
  <c r="E39"/>
  <c r="E31"/>
  <c r="D8"/>
  <c r="G8"/>
  <c r="D9"/>
  <c r="G9"/>
  <c r="D10"/>
  <c r="B20"/>
  <c r="B21"/>
  <c r="B22"/>
  <c r="B23"/>
  <c r="B24"/>
  <c r="B25"/>
  <c r="B26"/>
  <c r="B27"/>
  <c r="B28"/>
  <c r="B29"/>
  <c r="B30"/>
  <c r="B32"/>
  <c r="B33"/>
  <c r="B34"/>
  <c r="B35"/>
  <c r="B36"/>
  <c r="B37"/>
  <c r="B38"/>
  <c r="G10"/>
  <c r="D11"/>
  <c r="G11"/>
  <c r="D12"/>
  <c r="G12"/>
  <c r="D120"/>
  <c r="G120"/>
  <c r="D13"/>
  <c r="G13"/>
  <c r="D14"/>
  <c r="G14"/>
  <c r="D15"/>
  <c r="G15"/>
  <c r="D16"/>
  <c r="G16"/>
  <c r="D17"/>
  <c r="G17"/>
  <c r="D18"/>
  <c r="G18"/>
  <c r="D19"/>
  <c r="G19"/>
  <c r="D20"/>
  <c r="H18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I41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118"/>
  <c r="G118"/>
</calcChain>
</file>

<file path=xl/sharedStrings.xml><?xml version="1.0" encoding="utf-8"?>
<sst xmlns="http://schemas.openxmlformats.org/spreadsheetml/2006/main" count="128" uniqueCount="53">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</sst>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workbookViewId="0">
      <pane ySplit="6" topLeftCell="A103" activePane="bottomLeft" state="frozen"/>
      <selection pane="bottomLeft" activeCell="D110" sqref="D110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/>
    <row r="2" spans="1:7" ht="21.75" customHeight="1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>
      <c r="A3" s="6"/>
      <c r="B3" s="20"/>
      <c r="C3" s="7"/>
      <c r="D3" s="8"/>
      <c r="E3" s="9"/>
      <c r="F3" s="9"/>
      <c r="G3" s="10"/>
    </row>
    <row r="4" spans="1:7" s="11" customFormat="1" ht="21.75" customHeight="1" thickBot="1">
      <c r="A4" s="56" t="s">
        <v>19</v>
      </c>
      <c r="B4" s="57"/>
      <c r="C4" s="57"/>
      <c r="D4" s="57"/>
      <c r="E4" s="57"/>
      <c r="F4" s="57"/>
      <c r="G4" s="58"/>
    </row>
    <row r="5" spans="1:7" ht="9" customHeight="1" thickBot="1">
      <c r="A5" s="12"/>
      <c r="B5" s="21"/>
      <c r="C5" s="13"/>
      <c r="D5" s="14"/>
      <c r="E5" s="15"/>
      <c r="F5" s="15"/>
      <c r="G5" s="16"/>
    </row>
    <row r="6" spans="1:7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>
      <c r="A7" s="22"/>
      <c r="B7" s="59" t="s">
        <v>9</v>
      </c>
      <c r="C7" s="47" t="s">
        <v>5</v>
      </c>
      <c r="D7" s="23"/>
      <c r="E7" s="24"/>
      <c r="F7" s="49"/>
      <c r="G7" s="25">
        <v>23180000</v>
      </c>
    </row>
    <row r="8" spans="1:7" ht="15.75">
      <c r="A8" s="26"/>
      <c r="B8" s="60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>
      <c r="A9" s="26"/>
      <c r="B9" s="60"/>
      <c r="C9" s="48" t="s">
        <v>21</v>
      </c>
      <c r="D9" s="19">
        <f t="shared" ref="D9:D48" si="0">G8</f>
        <v>23052736.809999999</v>
      </c>
      <c r="E9" s="18"/>
      <c r="F9" s="49">
        <v>25500</v>
      </c>
      <c r="G9" s="29">
        <f t="shared" ref="G9:G46" si="1">D9+E9-F9</f>
        <v>23027236.809999999</v>
      </c>
    </row>
    <row r="10" spans="1:7" ht="15.75">
      <c r="A10" s="26"/>
      <c r="B10" s="60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>
      <c r="A11" s="26"/>
      <c r="B11" s="60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>
      <c r="A12" s="26"/>
      <c r="B12" s="60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>
      <c r="A13" s="30"/>
      <c r="B13" s="60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>
      <c r="A14" s="26"/>
      <c r="B14" s="60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>
      <c r="A15" s="26"/>
      <c r="B15" s="60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>
      <c r="A16" s="26"/>
      <c r="B16" s="60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8" ht="15.75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8" ht="15.75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  <c r="H18" s="4">
        <f>SUM(G18-221264.75)</f>
        <v>22665599.229999997</v>
      </c>
    </row>
    <row r="19" spans="1:8" ht="15.75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8" ht="15.75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8" ht="15.75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8" ht="15.75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8" ht="15.75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8" ht="15.75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8" ht="15.75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8" ht="15.75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8" ht="15.75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8" ht="15.75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8" ht="15.75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8" ht="15.75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8" ht="15.75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9"/>
      <c r="G31" s="29">
        <f t="shared" si="1"/>
        <v>22198064.269999992</v>
      </c>
      <c r="H31" s="4"/>
    </row>
    <row r="32" spans="1:8" ht="15.75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9">
        <v>18000</v>
      </c>
      <c r="G32" s="29">
        <f t="shared" si="1"/>
        <v>22180064.269999992</v>
      </c>
    </row>
    <row r="33" spans="1:9" ht="15.75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9">
        <v>2450</v>
      </c>
      <c r="G33" s="29">
        <f t="shared" si="1"/>
        <v>22177614.269999992</v>
      </c>
    </row>
    <row r="34" spans="1:9" ht="15.75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9">
        <v>703.7</v>
      </c>
      <c r="G34" s="29">
        <f t="shared" si="1"/>
        <v>22176910.569999993</v>
      </c>
    </row>
    <row r="35" spans="1:9" ht="15.75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9">
        <v>12509</v>
      </c>
      <c r="G35" s="29">
        <f t="shared" si="1"/>
        <v>22164401.569999993</v>
      </c>
    </row>
    <row r="36" spans="1:9" ht="15.75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9">
        <v>2251.36</v>
      </c>
      <c r="G36" s="29">
        <f t="shared" si="1"/>
        <v>22162150.209999993</v>
      </c>
    </row>
    <row r="37" spans="1:9" ht="15.75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9">
        <v>28595</v>
      </c>
      <c r="G37" s="29">
        <f t="shared" si="1"/>
        <v>22133555.209999993</v>
      </c>
    </row>
    <row r="38" spans="1:9" ht="15.75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9">
        <v>1915.21</v>
      </c>
      <c r="G38" s="29">
        <f t="shared" si="1"/>
        <v>22131639.999999993</v>
      </c>
    </row>
    <row r="39" spans="1:9" ht="15.75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9"/>
      <c r="G39" s="29">
        <f t="shared" si="1"/>
        <v>22130786.419999994</v>
      </c>
    </row>
    <row r="40" spans="1:9" ht="15.75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9">
        <v>53105</v>
      </c>
      <c r="G40" s="29">
        <f t="shared" si="1"/>
        <v>22077681.419999994</v>
      </c>
    </row>
    <row r="41" spans="1:9" ht="15.75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9">
        <v>3005</v>
      </c>
      <c r="G41" s="29">
        <f t="shared" si="1"/>
        <v>22074676.419999994</v>
      </c>
      <c r="H41" s="46"/>
      <c r="I41" s="4">
        <f>SUM(G41-H41)</f>
        <v>22074676.419999994</v>
      </c>
    </row>
    <row r="42" spans="1:9" ht="15.75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9">
        <v>1733.6</v>
      </c>
      <c r="G42" s="29">
        <f t="shared" si="1"/>
        <v>22072942.819999993</v>
      </c>
      <c r="H42" s="46"/>
      <c r="I42" s="4"/>
    </row>
    <row r="43" spans="1:9" ht="31.5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9">
        <v>2142</v>
      </c>
      <c r="G43" s="29">
        <f t="shared" si="1"/>
        <v>22070800.819999993</v>
      </c>
    </row>
    <row r="44" spans="1:9" ht="15.75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9"/>
      <c r="G44" s="29">
        <f t="shared" si="1"/>
        <v>22068253.599999994</v>
      </c>
    </row>
    <row r="45" spans="1:9" ht="15.75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9">
        <v>7360</v>
      </c>
      <c r="G45" s="29">
        <f t="shared" si="1"/>
        <v>22060893.599999994</v>
      </c>
    </row>
    <row r="46" spans="1:9" ht="15.75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9">
        <v>2256.6</v>
      </c>
      <c r="G46" s="29">
        <f t="shared" si="1"/>
        <v>22058636.999999993</v>
      </c>
    </row>
    <row r="47" spans="1:9" ht="15.75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9">
        <v>97534.65</v>
      </c>
      <c r="G47" s="29">
        <f t="shared" ref="G47:G118" si="3">SUM(D47+E47-F47)</f>
        <v>21961102.349999994</v>
      </c>
    </row>
    <row r="48" spans="1:9" ht="15.75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9">
        <v>5000</v>
      </c>
      <c r="G48" s="29">
        <f t="shared" si="3"/>
        <v>21956102.349999994</v>
      </c>
    </row>
    <row r="49" spans="1:7" ht="15.75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9">
        <v>54176.22</v>
      </c>
      <c r="G49" s="29">
        <f t="shared" si="3"/>
        <v>21901926.129999995</v>
      </c>
    </row>
    <row r="50" spans="1:7" ht="15.75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9"/>
      <c r="G50" s="29">
        <f t="shared" si="3"/>
        <v>21908021.419999994</v>
      </c>
    </row>
    <row r="51" spans="1:7" ht="15.75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9">
        <v>7777.84</v>
      </c>
      <c r="G51" s="29">
        <f t="shared" si="3"/>
        <v>21900243.579999994</v>
      </c>
    </row>
    <row r="52" spans="1:7" ht="15.75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9">
        <v>84.51</v>
      </c>
      <c r="G52" s="29">
        <f t="shared" si="3"/>
        <v>21900159.069999993</v>
      </c>
    </row>
    <row r="53" spans="1:7" ht="15.75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9">
        <v>30</v>
      </c>
      <c r="G53" s="29">
        <f t="shared" si="3"/>
        <v>21900129.069999993</v>
      </c>
    </row>
    <row r="54" spans="1:7" ht="15.75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9">
        <v>902.6</v>
      </c>
      <c r="G54" s="29">
        <f t="shared" si="3"/>
        <v>21899226.469999991</v>
      </c>
    </row>
    <row r="55" spans="1:7" ht="15.75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9">
        <v>9720</v>
      </c>
      <c r="G55" s="29">
        <f t="shared" si="3"/>
        <v>21889506.469999991</v>
      </c>
    </row>
    <row r="56" spans="1:7" ht="15.75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9">
        <v>8170</v>
      </c>
      <c r="G56" s="29">
        <f t="shared" si="3"/>
        <v>21881336.469999991</v>
      </c>
    </row>
    <row r="57" spans="1:7" ht="15.75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9">
        <v>4068.31</v>
      </c>
      <c r="G57" s="29">
        <f t="shared" si="3"/>
        <v>21877268.159999993</v>
      </c>
    </row>
    <row r="58" spans="1:7" ht="15.75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9">
        <v>32960.449999999997</v>
      </c>
      <c r="G58" s="29">
        <f t="shared" si="3"/>
        <v>21844307.709999993</v>
      </c>
    </row>
    <row r="59" spans="1:7" ht="15.75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9">
        <v>933</v>
      </c>
      <c r="G59" s="29">
        <f t="shared" si="3"/>
        <v>21843374.709999993</v>
      </c>
    </row>
    <row r="60" spans="1:7" ht="15.75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9">
        <v>0</v>
      </c>
      <c r="G60" s="29">
        <f t="shared" si="3"/>
        <v>21843374.709999993</v>
      </c>
    </row>
    <row r="61" spans="1:7" ht="15.75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9">
        <v>2293.44</v>
      </c>
      <c r="G61" s="29">
        <f t="shared" si="3"/>
        <v>21841081.269999992</v>
      </c>
    </row>
    <row r="62" spans="1:7" ht="15.75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9">
        <v>165150</v>
      </c>
      <c r="G62" s="29">
        <f t="shared" si="3"/>
        <v>21675931.269999992</v>
      </c>
    </row>
    <row r="63" spans="1:7" ht="15.75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9"/>
      <c r="G63" s="29">
        <f t="shared" si="3"/>
        <v>21681422.179999992</v>
      </c>
    </row>
    <row r="64" spans="1:7" ht="15.75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9">
        <v>171869.96</v>
      </c>
      <c r="G64" s="29">
        <f t="shared" si="3"/>
        <v>21509552.219999991</v>
      </c>
    </row>
    <row r="65" spans="1:7" ht="15.75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9">
        <v>41207.449999999997</v>
      </c>
      <c r="G65" s="29">
        <f t="shared" si="3"/>
        <v>21468344.769999992</v>
      </c>
    </row>
    <row r="66" spans="1:7" ht="15.75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9">
        <v>8187.34</v>
      </c>
      <c r="G66" s="29">
        <f t="shared" si="3"/>
        <v>21460157.429999992</v>
      </c>
    </row>
    <row r="67" spans="1:7" ht="15.75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9">
        <v>1562.55</v>
      </c>
      <c r="G67" s="29">
        <f t="shared" si="3"/>
        <v>21458594.879999992</v>
      </c>
    </row>
    <row r="68" spans="1:7" ht="15.75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9">
        <v>44100</v>
      </c>
      <c r="G68" s="29">
        <f t="shared" si="3"/>
        <v>21414494.879999992</v>
      </c>
    </row>
    <row r="69" spans="1:7" ht="15.75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9">
        <v>9363.6</v>
      </c>
      <c r="G69" s="29">
        <f t="shared" si="3"/>
        <v>21405131.27999999</v>
      </c>
    </row>
    <row r="70" spans="1:7" ht="15.75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9">
        <v>285</v>
      </c>
      <c r="G70" s="29">
        <f t="shared" si="3"/>
        <v>21404846.27999999</v>
      </c>
    </row>
    <row r="71" spans="1:7" ht="15.75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9">
        <v>196</v>
      </c>
      <c r="G71" s="29">
        <f t="shared" si="3"/>
        <v>21404650.27999999</v>
      </c>
    </row>
    <row r="72" spans="1:7" ht="15.75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9"/>
      <c r="G72" s="29">
        <f t="shared" si="3"/>
        <v>21406571.229999989</v>
      </c>
    </row>
    <row r="73" spans="1:7" ht="15.75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9">
        <v>8596.84</v>
      </c>
      <c r="G73" s="29">
        <f t="shared" si="3"/>
        <v>21397974.389999989</v>
      </c>
    </row>
    <row r="74" spans="1:7" ht="15.75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9">
        <v>94343.4</v>
      </c>
      <c r="G74" s="29">
        <f t="shared" si="3"/>
        <v>21303630.989999991</v>
      </c>
    </row>
    <row r="75" spans="1:7" ht="15.75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9">
        <v>1134.5999999999999</v>
      </c>
      <c r="G75" s="29">
        <f t="shared" si="3"/>
        <v>21302496.389999989</v>
      </c>
    </row>
    <row r="76" spans="1:7" ht="15.75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9">
        <v>92410.83</v>
      </c>
      <c r="G76" s="29">
        <f t="shared" si="3"/>
        <v>21210085.559999991</v>
      </c>
    </row>
    <row r="77" spans="1:7" ht="15.75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9">
        <v>47.26</v>
      </c>
      <c r="G77" s="29">
        <f t="shared" si="3"/>
        <v>21210038.29999999</v>
      </c>
    </row>
    <row r="78" spans="1:7" ht="15.75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9">
        <v>196</v>
      </c>
      <c r="G78" s="29">
        <f t="shared" si="3"/>
        <v>21209842.29999999</v>
      </c>
    </row>
    <row r="79" spans="1:7" ht="15.75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9">
        <v>101340</v>
      </c>
      <c r="G79" s="29">
        <f t="shared" si="3"/>
        <v>21108502.29999999</v>
      </c>
    </row>
    <row r="80" spans="1:7" ht="15.75">
      <c r="A80" s="30">
        <v>41445</v>
      </c>
      <c r="B80" s="27">
        <v>156</v>
      </c>
      <c r="C80" s="17" t="s">
        <v>35</v>
      </c>
      <c r="D80" s="19">
        <f t="shared" ref="D80:D118" si="5">G79</f>
        <v>21108502.29999999</v>
      </c>
      <c r="E80" s="18"/>
      <c r="F80" s="49">
        <v>194445</v>
      </c>
      <c r="G80" s="29">
        <f t="shared" si="3"/>
        <v>20914057.29999999</v>
      </c>
    </row>
    <row r="81" spans="1:7" ht="15.75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9">
        <v>43669.53</v>
      </c>
      <c r="G81" s="29">
        <f t="shared" si="3"/>
        <v>20870387.769999988</v>
      </c>
    </row>
    <row r="82" spans="1:7" ht="15.75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9">
        <v>50624.01</v>
      </c>
      <c r="G82" s="29">
        <f t="shared" si="3"/>
        <v>20819763.759999987</v>
      </c>
    </row>
    <row r="83" spans="1:7" ht="15.75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9">
        <v>11097</v>
      </c>
      <c r="G83" s="29">
        <f t="shared" si="3"/>
        <v>20808666.759999987</v>
      </c>
    </row>
    <row r="84" spans="1:7" ht="15.75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9"/>
      <c r="G84" s="29">
        <f t="shared" si="3"/>
        <v>20809074.589999985</v>
      </c>
    </row>
    <row r="85" spans="1:7" ht="15.75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9">
        <v>-11097</v>
      </c>
      <c r="G85" s="29">
        <f t="shared" si="3"/>
        <v>20820171.589999985</v>
      </c>
    </row>
    <row r="86" spans="1:7" ht="15.75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9">
        <v>820</v>
      </c>
      <c r="G86" s="29">
        <f t="shared" si="3"/>
        <v>20819351.589999985</v>
      </c>
    </row>
    <row r="87" spans="1:7" ht="15.75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9">
        <v>3485</v>
      </c>
      <c r="G87" s="29">
        <f t="shared" si="3"/>
        <v>20815866.589999985</v>
      </c>
    </row>
    <row r="88" spans="1:7" ht="15.75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9">
        <v>4401.8100000000004</v>
      </c>
      <c r="G88" s="29">
        <f t="shared" si="3"/>
        <v>20811464.779999986</v>
      </c>
    </row>
    <row r="89" spans="1:7" ht="15.75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9">
        <v>58147.199999999997</v>
      </c>
      <c r="G89" s="29">
        <f t="shared" si="3"/>
        <v>20753317.579999987</v>
      </c>
    </row>
    <row r="90" spans="1:7" ht="15.75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9">
        <v>11097</v>
      </c>
      <c r="G90" s="29">
        <f t="shared" si="3"/>
        <v>20742220.579999987</v>
      </c>
    </row>
    <row r="91" spans="1:7" ht="15.75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9">
        <v>1375.78</v>
      </c>
      <c r="G91" s="29">
        <f t="shared" si="3"/>
        <v>20740844.799999986</v>
      </c>
    </row>
    <row r="92" spans="1:7" ht="15.75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9">
        <v>2162.1</v>
      </c>
      <c r="G92" s="29">
        <f t="shared" si="3"/>
        <v>20738682.699999984</v>
      </c>
    </row>
    <row r="93" spans="1:7" ht="15.75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9">
        <v>8187.34</v>
      </c>
      <c r="G93" s="29">
        <f t="shared" si="3"/>
        <v>20730495.359999985</v>
      </c>
    </row>
    <row r="94" spans="1:7" ht="15.75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9">
        <v>461.25</v>
      </c>
      <c r="G94" s="29">
        <f t="shared" si="3"/>
        <v>20730034.109999985</v>
      </c>
    </row>
    <row r="95" spans="1:7" ht="15.75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9">
        <v>329715</v>
      </c>
      <c r="G95" s="29">
        <f t="shared" si="3"/>
        <v>20400319.109999985</v>
      </c>
    </row>
    <row r="96" spans="1:7" ht="15.75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9">
        <v>260222.4</v>
      </c>
      <c r="G96" s="29">
        <f t="shared" si="3"/>
        <v>20140096.709999986</v>
      </c>
    </row>
    <row r="97" spans="1:7" ht="15.75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9">
        <v>8596.84</v>
      </c>
      <c r="G97" s="29">
        <f t="shared" si="3"/>
        <v>20131499.869999986</v>
      </c>
    </row>
    <row r="98" spans="1:7" ht="15.75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9">
        <v>518.99</v>
      </c>
      <c r="G98" s="29">
        <f t="shared" si="3"/>
        <v>20130980.879999988</v>
      </c>
    </row>
    <row r="99" spans="1:7" ht="15.75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9">
        <v>496</v>
      </c>
      <c r="G99" s="29">
        <f t="shared" si="3"/>
        <v>20130484.879999988</v>
      </c>
    </row>
    <row r="100" spans="1:7" ht="15.75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9">
        <v>196</v>
      </c>
      <c r="G100" s="29">
        <f t="shared" si="3"/>
        <v>20130288.879999988</v>
      </c>
    </row>
    <row r="101" spans="1:7" ht="15.75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9">
        <v>2765</v>
      </c>
      <c r="G101" s="29">
        <f t="shared" si="3"/>
        <v>20127523.879999988</v>
      </c>
    </row>
    <row r="102" spans="1:7" ht="15.75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9">
        <v>71100</v>
      </c>
      <c r="G102" s="29">
        <f t="shared" si="3"/>
        <v>20056423.879999988</v>
      </c>
    </row>
    <row r="103" spans="1:7" ht="15.75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9">
        <v>346744.44</v>
      </c>
      <c r="G103" s="29">
        <f t="shared" si="3"/>
        <v>19709679.439999986</v>
      </c>
    </row>
    <row r="104" spans="1:7" ht="15.75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9">
        <v>189148.05</v>
      </c>
      <c r="G104" s="29">
        <f t="shared" si="3"/>
        <v>19520531.389999986</v>
      </c>
    </row>
    <row r="105" spans="1:7" ht="15.75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9">
        <v>135940.79</v>
      </c>
      <c r="G105" s="29">
        <f t="shared" si="3"/>
        <v>19384590.599999987</v>
      </c>
    </row>
    <row r="106" spans="1:7" ht="15.75">
      <c r="A106" s="30">
        <v>41486</v>
      </c>
      <c r="B106" s="51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9"/>
      <c r="G106" s="29">
        <f t="shared" si="3"/>
        <v>19383323.369999986</v>
      </c>
    </row>
    <row r="107" spans="1:7" ht="15.75">
      <c r="A107" s="30">
        <v>41498</v>
      </c>
      <c r="B107" s="51">
        <v>180</v>
      </c>
      <c r="C107" s="17" t="s">
        <v>50</v>
      </c>
      <c r="D107" s="19">
        <f t="shared" si="5"/>
        <v>19383323.369999986</v>
      </c>
      <c r="E107" s="18"/>
      <c r="F107" s="49">
        <v>10</v>
      </c>
      <c r="G107" s="29">
        <f t="shared" si="3"/>
        <v>19383313.369999986</v>
      </c>
    </row>
    <row r="108" spans="1:7" ht="15.75">
      <c r="A108" s="30">
        <v>41498</v>
      </c>
      <c r="B108" s="51">
        <v>181</v>
      </c>
      <c r="C108" s="17" t="s">
        <v>48</v>
      </c>
      <c r="D108" s="19">
        <f t="shared" si="5"/>
        <v>19383313.369999986</v>
      </c>
      <c r="E108" s="18"/>
      <c r="F108" s="49">
        <v>4815.45</v>
      </c>
      <c r="G108" s="29">
        <f t="shared" si="3"/>
        <v>19378497.919999987</v>
      </c>
    </row>
    <row r="109" spans="1:7" ht="15.75">
      <c r="A109" s="30">
        <v>41498</v>
      </c>
      <c r="B109" s="51">
        <v>182</v>
      </c>
      <c r="C109" s="17" t="s">
        <v>51</v>
      </c>
      <c r="D109" s="19">
        <f t="shared" si="5"/>
        <v>19378497.919999987</v>
      </c>
      <c r="E109" s="18"/>
      <c r="F109" s="49">
        <v>18.079999999999998</v>
      </c>
      <c r="G109" s="29">
        <f t="shared" si="3"/>
        <v>19378479.839999989</v>
      </c>
    </row>
    <row r="110" spans="1:7" ht="15.75">
      <c r="A110" s="30">
        <v>41498</v>
      </c>
      <c r="B110" s="51">
        <v>183</v>
      </c>
      <c r="C110" s="17" t="s">
        <v>42</v>
      </c>
      <c r="D110" s="19">
        <f t="shared" si="5"/>
        <v>19378479.839999989</v>
      </c>
      <c r="E110" s="18"/>
      <c r="F110" s="49">
        <v>300497.21999999997</v>
      </c>
      <c r="G110" s="29">
        <f t="shared" si="3"/>
        <v>19077982.61999999</v>
      </c>
    </row>
    <row r="111" spans="1:7" ht="15.75">
      <c r="A111" s="30">
        <v>41498</v>
      </c>
      <c r="B111" s="51">
        <v>184</v>
      </c>
      <c r="C111" s="17" t="s">
        <v>29</v>
      </c>
      <c r="D111" s="19">
        <f t="shared" si="5"/>
        <v>19077982.61999999</v>
      </c>
      <c r="E111" s="18"/>
      <c r="F111" s="49">
        <v>729</v>
      </c>
      <c r="G111" s="29">
        <f t="shared" si="3"/>
        <v>19077253.61999999</v>
      </c>
    </row>
    <row r="112" spans="1:7" ht="15.75">
      <c r="A112" s="30">
        <v>41498</v>
      </c>
      <c r="B112" s="51">
        <v>185</v>
      </c>
      <c r="C112" s="17" t="s">
        <v>52</v>
      </c>
      <c r="D112" s="19">
        <f t="shared" si="5"/>
        <v>19077253.61999999</v>
      </c>
      <c r="E112" s="18"/>
      <c r="F112" s="49">
        <v>430</v>
      </c>
      <c r="G112" s="29">
        <f t="shared" si="3"/>
        <v>19076823.61999999</v>
      </c>
    </row>
    <row r="113" spans="1:8" ht="15.75">
      <c r="A113" s="30">
        <v>41498</v>
      </c>
      <c r="B113" s="51">
        <v>186</v>
      </c>
      <c r="C113" s="17" t="s">
        <v>40</v>
      </c>
      <c r="D113" s="19">
        <f t="shared" si="5"/>
        <v>19076823.61999999</v>
      </c>
      <c r="E113" s="18"/>
      <c r="F113" s="49">
        <v>196</v>
      </c>
      <c r="G113" s="29">
        <f t="shared" si="3"/>
        <v>19076627.61999999</v>
      </c>
    </row>
    <row r="114" spans="1:8" ht="15.75">
      <c r="A114" s="30">
        <v>41498</v>
      </c>
      <c r="B114" s="51">
        <v>187</v>
      </c>
      <c r="C114" s="17" t="s">
        <v>36</v>
      </c>
      <c r="D114" s="19">
        <f t="shared" si="5"/>
        <v>19076627.61999999</v>
      </c>
      <c r="E114" s="18"/>
      <c r="F114" s="49">
        <v>199762.57</v>
      </c>
      <c r="G114" s="29">
        <f t="shared" si="3"/>
        <v>18876865.04999999</v>
      </c>
    </row>
    <row r="115" spans="1:8" ht="15.75">
      <c r="A115" s="30">
        <v>41498</v>
      </c>
      <c r="B115" s="51">
        <v>188</v>
      </c>
      <c r="C115" s="17" t="s">
        <v>16</v>
      </c>
      <c r="D115" s="19">
        <f t="shared" si="5"/>
        <v>18876865.04999999</v>
      </c>
      <c r="E115" s="18"/>
      <c r="F115" s="49">
        <v>195</v>
      </c>
      <c r="G115" s="29">
        <f t="shared" si="3"/>
        <v>18876670.04999999</v>
      </c>
    </row>
    <row r="116" spans="1:8" ht="15.75">
      <c r="A116" s="30"/>
      <c r="B116" s="51"/>
      <c r="C116" s="17"/>
      <c r="D116" s="19">
        <f t="shared" si="5"/>
        <v>18876670.04999999</v>
      </c>
      <c r="E116" s="18"/>
      <c r="F116" s="49"/>
      <c r="G116" s="29">
        <f t="shared" si="3"/>
        <v>18876670.04999999</v>
      </c>
    </row>
    <row r="117" spans="1:8" ht="15.75">
      <c r="A117" s="30"/>
      <c r="B117" s="27"/>
      <c r="C117" s="17"/>
      <c r="D117" s="19">
        <f t="shared" si="5"/>
        <v>18876670.04999999</v>
      </c>
      <c r="E117" s="18"/>
      <c r="F117" s="49"/>
      <c r="G117" s="29">
        <f t="shared" si="3"/>
        <v>18876670.04999999</v>
      </c>
      <c r="H117" s="4"/>
    </row>
    <row r="118" spans="1:8" ht="15.75">
      <c r="A118" s="30"/>
      <c r="B118" s="27"/>
      <c r="C118" s="17"/>
      <c r="D118" s="19">
        <f t="shared" si="5"/>
        <v>18876670.04999999</v>
      </c>
      <c r="E118" s="18"/>
      <c r="F118" s="49"/>
      <c r="G118" s="29">
        <f t="shared" si="3"/>
        <v>18876670.04999999</v>
      </c>
    </row>
    <row r="119" spans="1:8" s="2" customFormat="1" ht="15.75">
      <c r="A119" s="31"/>
      <c r="B119" s="27"/>
      <c r="C119" s="32"/>
      <c r="D119" s="19"/>
      <c r="E119" s="33"/>
      <c r="F119" s="49"/>
      <c r="G119" s="29"/>
    </row>
    <row r="120" spans="1:8" ht="18" customHeight="1" thickBot="1">
      <c r="A120" s="34"/>
      <c r="B120" s="35"/>
      <c r="C120" s="36" t="s">
        <v>3</v>
      </c>
      <c r="D120" s="37">
        <f>G119</f>
        <v>0</v>
      </c>
      <c r="E120" s="37"/>
      <c r="F120" s="37"/>
      <c r="G120" s="38">
        <f>SUM(D120+E120-F120)</f>
        <v>0</v>
      </c>
    </row>
    <row r="121" spans="1:8" ht="15.75" thickTop="1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2013-04-16T15:22:02Z</cp:lastPrinted>
  <dcterms:created xsi:type="dcterms:W3CDTF">2010-12-15T16:50:46Z</dcterms:created>
  <dcterms:modified xsi:type="dcterms:W3CDTF">2013-08-19T15:35:28Z</dcterms:modified>
</cp:coreProperties>
</file>