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Sheet1!$A$2:$G$79</definedName>
  </definedNames>
  <calcPr calcId="101716"/>
</workbook>
</file>

<file path=xl/calcChain.xml><?xml version="1.0" encoding="utf-8"?>
<calcChain xmlns="http://schemas.openxmlformats.org/spreadsheetml/2006/main">
  <c r="G54" i="1"/>
  <c r="D55"/>
  <c r="G55"/>
  <c r="D56"/>
  <c r="G56"/>
  <c r="D57"/>
  <c r="G57"/>
  <c r="D58"/>
  <c r="G58"/>
  <c r="D59"/>
  <c r="G59"/>
  <c r="D60"/>
  <c r="G60"/>
  <c r="D53"/>
  <c r="G53"/>
  <c r="D54"/>
  <c r="D9"/>
  <c r="G9"/>
  <c r="D10"/>
  <c r="G10"/>
  <c r="D11"/>
  <c r="G11"/>
  <c r="D12"/>
  <c r="G12"/>
  <c r="D13"/>
  <c r="G13"/>
  <c r="D14"/>
  <c r="G14"/>
  <c r="D15"/>
  <c r="G15"/>
  <c r="D16"/>
  <c r="G16"/>
  <c r="D17"/>
  <c r="G17"/>
  <c r="D18"/>
  <c r="G18"/>
  <c r="D7"/>
  <c r="H10"/>
  <c r="D79"/>
  <c r="G79"/>
  <c r="G7"/>
  <c r="D8"/>
  <c r="G8"/>
  <c r="D19"/>
  <c r="G19"/>
  <c r="D20"/>
  <c r="G20"/>
  <c r="D21"/>
  <c r="G21"/>
  <c r="D22"/>
  <c r="G22"/>
  <c r="D23"/>
  <c r="G23"/>
  <c r="D24"/>
  <c r="G24"/>
  <c r="D25"/>
  <c r="G25"/>
  <c r="D26"/>
  <c r="G26"/>
  <c r="D27"/>
  <c r="G27"/>
  <c r="D28"/>
  <c r="G28"/>
  <c r="D29"/>
  <c r="G29"/>
  <c r="D30"/>
  <c r="G30"/>
  <c r="D31"/>
  <c r="G31"/>
  <c r="D32"/>
  <c r="G32"/>
  <c r="D33"/>
  <c r="G33"/>
  <c r="D34"/>
  <c r="G34"/>
  <c r="D35"/>
  <c r="I34"/>
  <c r="G35"/>
  <c r="D36"/>
  <c r="G36"/>
  <c r="D37"/>
  <c r="G37"/>
  <c r="D38"/>
  <c r="G38"/>
  <c r="D39"/>
  <c r="G39"/>
  <c r="D40"/>
  <c r="G40"/>
  <c r="D41"/>
  <c r="G41"/>
  <c r="D42"/>
  <c r="G42"/>
  <c r="D43"/>
  <c r="G43"/>
  <c r="D44"/>
  <c r="G44"/>
  <c r="D45"/>
  <c r="G45"/>
  <c r="D46"/>
  <c r="G46"/>
  <c r="D47"/>
  <c r="G47"/>
  <c r="D48"/>
  <c r="G48"/>
  <c r="D49"/>
  <c r="G49"/>
  <c r="D50"/>
  <c r="G50"/>
  <c r="D51"/>
  <c r="G51"/>
  <c r="D52"/>
  <c r="G52"/>
  <c r="D61"/>
  <c r="G61"/>
  <c r="D62"/>
  <c r="G62"/>
  <c r="D63"/>
  <c r="G63"/>
  <c r="D64"/>
  <c r="G64"/>
  <c r="D65"/>
  <c r="G65"/>
  <c r="D66"/>
  <c r="G66"/>
  <c r="D67"/>
  <c r="G67"/>
  <c r="D68"/>
  <c r="G68"/>
  <c r="D69"/>
  <c r="G69"/>
  <c r="D70"/>
  <c r="G70"/>
  <c r="D71"/>
  <c r="G71"/>
  <c r="D72"/>
  <c r="G72"/>
  <c r="D73"/>
  <c r="G73"/>
  <c r="D74"/>
  <c r="G74"/>
  <c r="D75"/>
  <c r="G75"/>
  <c r="D76"/>
  <c r="G76"/>
  <c r="D77"/>
  <c r="G77"/>
</calcChain>
</file>

<file path=xl/sharedStrings.xml><?xml version="1.0" encoding="utf-8"?>
<sst xmlns="http://schemas.openxmlformats.org/spreadsheetml/2006/main" count="63" uniqueCount="28">
  <si>
    <t>WARREN COUNTY SCHOOL DISTRICT</t>
  </si>
  <si>
    <t>Date</t>
  </si>
  <si>
    <t>Description</t>
  </si>
  <si>
    <t>Balance</t>
  </si>
  <si>
    <t>Beginning Balance</t>
  </si>
  <si>
    <t>Deposits</t>
  </si>
  <si>
    <t>Check #</t>
  </si>
  <si>
    <t>Payment</t>
  </si>
  <si>
    <t>GOB 2013 Projects Report</t>
  </si>
  <si>
    <t>James P. Hunter PE, PLS</t>
  </si>
  <si>
    <t>Building Inspection Underwriters</t>
  </si>
  <si>
    <t>Red-Check International</t>
  </si>
  <si>
    <t>Tri-State Reprographics</t>
  </si>
  <si>
    <t>E.E. Austin &amp; Son</t>
  </si>
  <si>
    <t>HRLC Architects</t>
  </si>
  <si>
    <t>VOID</t>
  </si>
  <si>
    <t>Cox &amp; Kanyuck Electric</t>
  </si>
  <si>
    <t>Allied Fire Protection Systems</t>
  </si>
  <si>
    <t>Rabe Environmental Systems</t>
  </si>
  <si>
    <t>Wm. T. Spaeder Co., Inc.</t>
  </si>
  <si>
    <t>Urban Engineers, Inc.</t>
  </si>
  <si>
    <t>Interest</t>
  </si>
  <si>
    <t>Bank Fees</t>
  </si>
  <si>
    <t>City of Warren</t>
  </si>
  <si>
    <t>Prints &amp; More by Holly</t>
  </si>
  <si>
    <t>John H. Robinson Testing</t>
  </si>
  <si>
    <t>Hudson Construction, Inc.</t>
  </si>
  <si>
    <t>OpenArc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</si>
</sst>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9" xfId="1" applyNumberFormat="1" applyFont="1" applyFill="1" applyBorder="1" applyAlignment="1">
      <alignment vertical="center"/>
    </xf>
    <xf numFmtId="164" fontId="10" fillId="0" borderId="8" xfId="0" applyNumberFormat="1" applyFont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0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8" fontId="10" fillId="2" borderId="11" xfId="1" applyNumberFormat="1" applyFont="1" applyFill="1" applyBorder="1" applyAlignment="1">
      <alignment vertical="center"/>
    </xf>
    <xf numFmtId="8" fontId="10" fillId="2" borderId="12" xfId="1" applyNumberFormat="1" applyFont="1" applyFill="1" applyBorder="1" applyAlignment="1">
      <alignment vertical="center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8" fontId="8" fillId="0" borderId="14" xfId="0" applyNumberFormat="1" applyFont="1" applyBorder="1" applyAlignment="1">
      <alignment horizontal="center"/>
    </xf>
    <xf numFmtId="8" fontId="8" fillId="0" borderId="16" xfId="1" applyNumberFormat="1" applyFont="1" applyBorder="1" applyAlignment="1">
      <alignment horizontal="center"/>
    </xf>
    <xf numFmtId="8" fontId="9" fillId="0" borderId="15" xfId="1" applyNumberFormat="1" applyFont="1" applyBorder="1" applyAlignment="1">
      <alignment horizontal="center"/>
    </xf>
    <xf numFmtId="8" fontId="8" fillId="0" borderId="14" xfId="1" applyNumberFormat="1" applyFont="1" applyBorder="1" applyAlignment="1">
      <alignment horizontal="center"/>
    </xf>
    <xf numFmtId="2" fontId="2" fillId="0" borderId="0" xfId="0" applyNumberFormat="1" applyFont="1"/>
    <xf numFmtId="8" fontId="15" fillId="0" borderId="7" xfId="1" applyNumberFormat="1" applyFont="1" applyBorder="1" applyAlignment="1">
      <alignment vertical="center"/>
    </xf>
    <xf numFmtId="8" fontId="4" fillId="0" borderId="17" xfId="1" applyNumberFormat="1" applyFont="1" applyBorder="1" applyAlignment="1">
      <alignment horizontal="center" vertical="center"/>
    </xf>
    <xf numFmtId="8" fontId="4" fillId="0" borderId="18" xfId="1" applyNumberFormat="1" applyFont="1" applyBorder="1" applyAlignment="1">
      <alignment horizontal="center" vertical="center"/>
    </xf>
    <xf numFmtId="0" fontId="0" fillId="0" borderId="18" xfId="0" applyBorder="1" applyAlignment="1"/>
    <xf numFmtId="0" fontId="0" fillId="0" borderId="19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0"/>
  <sheetViews>
    <sheetView tabSelected="1" workbookViewId="0">
      <pane ySplit="6" topLeftCell="A46" activePane="bottomLeft" state="frozen"/>
      <selection pane="bottomLeft" activeCell="C58" sqref="C58"/>
    </sheetView>
  </sheetViews>
  <sheetFormatPr defaultRowHeight="15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3.140625" style="1" bestFit="1" customWidth="1"/>
    <col min="9" max="9" width="13.7109375" style="1" bestFit="1" customWidth="1"/>
    <col min="10" max="16384" width="9.140625" style="1"/>
  </cols>
  <sheetData>
    <row r="1" spans="1:8" ht="30" customHeight="1" thickBot="1"/>
    <row r="2" spans="1:8" ht="21.75" customHeight="1">
      <c r="A2" s="44" t="s">
        <v>0</v>
      </c>
      <c r="B2" s="45"/>
      <c r="C2" s="46"/>
      <c r="D2" s="46"/>
      <c r="E2" s="46"/>
      <c r="F2" s="46"/>
      <c r="G2" s="47"/>
    </row>
    <row r="3" spans="1:8" ht="13.5" customHeight="1" thickBot="1">
      <c r="A3" s="6"/>
      <c r="B3" s="20"/>
      <c r="C3" s="7"/>
      <c r="D3" s="8"/>
      <c r="E3" s="9"/>
      <c r="F3" s="9"/>
      <c r="G3" s="10"/>
    </row>
    <row r="4" spans="1:8" s="11" customFormat="1" ht="21.75" customHeight="1" thickBot="1">
      <c r="A4" s="48" t="s">
        <v>8</v>
      </c>
      <c r="B4" s="49"/>
      <c r="C4" s="49"/>
      <c r="D4" s="49"/>
      <c r="E4" s="49"/>
      <c r="F4" s="49"/>
      <c r="G4" s="50"/>
    </row>
    <row r="5" spans="1:8" ht="9" customHeight="1" thickBot="1">
      <c r="A5" s="12"/>
      <c r="B5" s="21"/>
      <c r="C5" s="13"/>
      <c r="D5" s="14"/>
      <c r="E5" s="15"/>
      <c r="F5" s="15"/>
      <c r="G5" s="16"/>
    </row>
    <row r="6" spans="1:8" ht="17.25" thickBot="1">
      <c r="A6" s="35" t="s">
        <v>1</v>
      </c>
      <c r="B6" s="36" t="s">
        <v>6</v>
      </c>
      <c r="C6" s="37" t="s">
        <v>2</v>
      </c>
      <c r="D6" s="38" t="s">
        <v>4</v>
      </c>
      <c r="E6" s="41" t="s">
        <v>5</v>
      </c>
      <c r="F6" s="40" t="s">
        <v>7</v>
      </c>
      <c r="G6" s="39" t="s">
        <v>3</v>
      </c>
    </row>
    <row r="7" spans="1:8" ht="16.5" thickTop="1">
      <c r="A7" s="22">
        <v>41306</v>
      </c>
      <c r="B7" s="23"/>
      <c r="C7" s="24" t="s">
        <v>4</v>
      </c>
      <c r="D7" s="19">
        <f>97000+9465825.42</f>
        <v>9562825.4199999999</v>
      </c>
      <c r="E7" s="18"/>
      <c r="F7" s="43"/>
      <c r="G7" s="25">
        <f t="shared" ref="G7:G37" si="0">D7+E7-F7</f>
        <v>9562825.4199999999</v>
      </c>
    </row>
    <row r="8" spans="1:8" ht="15.75">
      <c r="A8" s="22">
        <v>41306</v>
      </c>
      <c r="B8" s="23"/>
      <c r="C8" s="24" t="s">
        <v>21</v>
      </c>
      <c r="D8" s="19">
        <f>G7</f>
        <v>9562825.4199999999</v>
      </c>
      <c r="E8" s="18">
        <v>1.19</v>
      </c>
      <c r="F8" s="43"/>
      <c r="G8" s="25">
        <f t="shared" si="0"/>
        <v>9562826.6099999994</v>
      </c>
    </row>
    <row r="9" spans="1:8" ht="15.75">
      <c r="A9" s="22">
        <v>41312</v>
      </c>
      <c r="B9" s="23">
        <v>101</v>
      </c>
      <c r="C9" s="24" t="s">
        <v>9</v>
      </c>
      <c r="D9" s="19">
        <f t="shared" ref="D9:D73" si="1">G8</f>
        <v>9562826.6099999994</v>
      </c>
      <c r="E9" s="18"/>
      <c r="F9" s="43">
        <v>1170</v>
      </c>
      <c r="G9" s="25">
        <f t="shared" si="0"/>
        <v>9561656.6099999994</v>
      </c>
    </row>
    <row r="10" spans="1:8" ht="15.75">
      <c r="A10" s="22">
        <v>41333</v>
      </c>
      <c r="B10" s="23"/>
      <c r="C10" s="24" t="s">
        <v>21</v>
      </c>
      <c r="D10" s="19">
        <f t="shared" si="1"/>
        <v>9561656.6099999994</v>
      </c>
      <c r="E10" s="18">
        <v>55.41</v>
      </c>
      <c r="F10" s="43"/>
      <c r="G10" s="25">
        <f t="shared" si="0"/>
        <v>9561712.0199999996</v>
      </c>
      <c r="H10" s="4">
        <f>G10-9561712.02</f>
        <v>0</v>
      </c>
    </row>
    <row r="11" spans="1:8" ht="31.5">
      <c r="A11" s="22">
        <v>41344</v>
      </c>
      <c r="B11" s="23">
        <v>101</v>
      </c>
      <c r="C11" s="24" t="s">
        <v>10</v>
      </c>
      <c r="D11" s="19">
        <f t="shared" si="1"/>
        <v>9561712.0199999996</v>
      </c>
      <c r="E11" s="18"/>
      <c r="F11" s="43">
        <v>24137.46</v>
      </c>
      <c r="G11" s="25">
        <f t="shared" si="0"/>
        <v>9537574.5599999987</v>
      </c>
    </row>
    <row r="12" spans="1:8" ht="15.75">
      <c r="A12" s="22">
        <v>41348</v>
      </c>
      <c r="B12" s="23">
        <v>102</v>
      </c>
      <c r="C12" s="24" t="s">
        <v>11</v>
      </c>
      <c r="D12" s="19">
        <f t="shared" si="1"/>
        <v>9537574.5599999987</v>
      </c>
      <c r="E12" s="18"/>
      <c r="F12" s="43">
        <v>10271</v>
      </c>
      <c r="G12" s="25">
        <f t="shared" si="0"/>
        <v>9527303.5599999987</v>
      </c>
    </row>
    <row r="13" spans="1:8" ht="15.75">
      <c r="A13" s="22">
        <v>41364</v>
      </c>
      <c r="B13" s="23"/>
      <c r="C13" s="24" t="s">
        <v>21</v>
      </c>
      <c r="D13" s="19">
        <f t="shared" si="1"/>
        <v>9527303.5599999987</v>
      </c>
      <c r="E13" s="18">
        <v>163.54</v>
      </c>
      <c r="F13" s="43"/>
      <c r="G13" s="25">
        <f t="shared" si="0"/>
        <v>9527467.0999999978</v>
      </c>
    </row>
    <row r="14" spans="1:8" ht="15.75">
      <c r="A14" s="22">
        <v>41364</v>
      </c>
      <c r="B14" s="23"/>
      <c r="C14" s="24" t="s">
        <v>22</v>
      </c>
      <c r="D14" s="19">
        <f t="shared" si="1"/>
        <v>9527467.0999999978</v>
      </c>
      <c r="E14" s="18"/>
      <c r="F14" s="43">
        <v>7811.44</v>
      </c>
      <c r="G14" s="25">
        <f t="shared" si="0"/>
        <v>9519655.6599999983</v>
      </c>
    </row>
    <row r="15" spans="1:8" ht="15.75">
      <c r="A15" s="22">
        <v>41369</v>
      </c>
      <c r="B15" s="23">
        <v>103</v>
      </c>
      <c r="C15" s="24" t="s">
        <v>12</v>
      </c>
      <c r="D15" s="19">
        <f t="shared" si="1"/>
        <v>9519655.6599999983</v>
      </c>
      <c r="E15" s="18"/>
      <c r="F15" s="43">
        <v>1172.0999999999999</v>
      </c>
      <c r="G15" s="25">
        <f t="shared" si="0"/>
        <v>9518483.5599999987</v>
      </c>
    </row>
    <row r="16" spans="1:8" ht="15.75">
      <c r="A16" s="22">
        <v>41381</v>
      </c>
      <c r="B16" s="23">
        <v>104</v>
      </c>
      <c r="C16" s="24" t="s">
        <v>13</v>
      </c>
      <c r="D16" s="19">
        <f t="shared" si="1"/>
        <v>9518483.5599999987</v>
      </c>
      <c r="E16" s="18"/>
      <c r="F16" s="43">
        <v>89550</v>
      </c>
      <c r="G16" s="25">
        <f t="shared" si="0"/>
        <v>9428933.5599999987</v>
      </c>
    </row>
    <row r="17" spans="1:7" ht="15.75">
      <c r="A17" s="22">
        <v>41381</v>
      </c>
      <c r="B17" s="23">
        <v>105</v>
      </c>
      <c r="C17" s="24" t="s">
        <v>12</v>
      </c>
      <c r="D17" s="19">
        <f t="shared" si="1"/>
        <v>9428933.5599999987</v>
      </c>
      <c r="E17" s="18"/>
      <c r="F17" s="43">
        <v>188.82</v>
      </c>
      <c r="G17" s="25">
        <f t="shared" si="0"/>
        <v>9428744.7399999984</v>
      </c>
    </row>
    <row r="18" spans="1:7" ht="15.75">
      <c r="A18" s="22">
        <v>41381</v>
      </c>
      <c r="B18" s="23">
        <v>106</v>
      </c>
      <c r="C18" s="24" t="s">
        <v>12</v>
      </c>
      <c r="D18" s="19">
        <f t="shared" si="1"/>
        <v>9428744.7399999984</v>
      </c>
      <c r="E18" s="18"/>
      <c r="F18" s="43">
        <v>2699.04</v>
      </c>
      <c r="G18" s="25">
        <f t="shared" si="0"/>
        <v>9426045.6999999993</v>
      </c>
    </row>
    <row r="19" spans="1:7" ht="15.75">
      <c r="A19" s="22">
        <v>41394</v>
      </c>
      <c r="B19" s="23"/>
      <c r="C19" s="24" t="s">
        <v>21</v>
      </c>
      <c r="D19" s="19">
        <f t="shared" si="1"/>
        <v>9426045.6999999993</v>
      </c>
      <c r="E19" s="18">
        <v>110.82</v>
      </c>
      <c r="F19" s="43"/>
      <c r="G19" s="25">
        <f t="shared" si="0"/>
        <v>9426156.5199999996</v>
      </c>
    </row>
    <row r="20" spans="1:7" ht="15.75">
      <c r="A20" s="22">
        <v>41404</v>
      </c>
      <c r="B20" s="23">
        <v>107</v>
      </c>
      <c r="C20" s="24" t="s">
        <v>14</v>
      </c>
      <c r="D20" s="19">
        <f t="shared" si="1"/>
        <v>9426156.5199999996</v>
      </c>
      <c r="E20" s="18"/>
      <c r="F20" s="43">
        <v>30429.599999999999</v>
      </c>
      <c r="G20" s="25">
        <f t="shared" si="0"/>
        <v>9395726.9199999999</v>
      </c>
    </row>
    <row r="21" spans="1:7" ht="15.75">
      <c r="A21" s="22">
        <v>41404</v>
      </c>
      <c r="B21" s="23">
        <v>108</v>
      </c>
      <c r="C21" s="24" t="s">
        <v>15</v>
      </c>
      <c r="D21" s="19">
        <f t="shared" si="1"/>
        <v>9395726.9199999999</v>
      </c>
      <c r="E21" s="18"/>
      <c r="F21" s="43">
        <v>0</v>
      </c>
      <c r="G21" s="25">
        <f t="shared" si="0"/>
        <v>9395726.9199999999</v>
      </c>
    </row>
    <row r="22" spans="1:7" ht="15.75">
      <c r="A22" s="22">
        <v>41404</v>
      </c>
      <c r="B22" s="23">
        <v>109</v>
      </c>
      <c r="C22" s="24" t="s">
        <v>14</v>
      </c>
      <c r="D22" s="19">
        <f t="shared" si="1"/>
        <v>9395726.9199999999</v>
      </c>
      <c r="E22" s="18"/>
      <c r="F22" s="43">
        <v>86553.600000000006</v>
      </c>
      <c r="G22" s="25">
        <f t="shared" si="0"/>
        <v>9309173.3200000003</v>
      </c>
    </row>
    <row r="23" spans="1:7" ht="15.75">
      <c r="A23" s="22">
        <v>41404</v>
      </c>
      <c r="B23" s="23">
        <v>110</v>
      </c>
      <c r="C23" s="24" t="s">
        <v>16</v>
      </c>
      <c r="D23" s="19">
        <f t="shared" si="1"/>
        <v>9309173.3200000003</v>
      </c>
      <c r="E23" s="18"/>
      <c r="F23" s="43">
        <v>10350</v>
      </c>
      <c r="G23" s="25">
        <f t="shared" si="0"/>
        <v>9298823.3200000003</v>
      </c>
    </row>
    <row r="24" spans="1:7" ht="15.75">
      <c r="A24" s="22">
        <v>41404</v>
      </c>
      <c r="B24" s="23">
        <v>111</v>
      </c>
      <c r="C24" s="24" t="s">
        <v>17</v>
      </c>
      <c r="D24" s="19">
        <f t="shared" si="1"/>
        <v>9298823.3200000003</v>
      </c>
      <c r="E24" s="18"/>
      <c r="F24" s="43">
        <v>2543.4</v>
      </c>
      <c r="G24" s="25">
        <f t="shared" si="0"/>
        <v>9296279.9199999999</v>
      </c>
    </row>
    <row r="25" spans="1:7" ht="15.75">
      <c r="A25" s="22">
        <v>41415</v>
      </c>
      <c r="B25" s="23">
        <v>112</v>
      </c>
      <c r="C25" s="24" t="s">
        <v>12</v>
      </c>
      <c r="D25" s="19">
        <f t="shared" si="1"/>
        <v>9296279.9199999999</v>
      </c>
      <c r="E25" s="18"/>
      <c r="F25" s="43">
        <v>202.39</v>
      </c>
      <c r="G25" s="25">
        <f t="shared" si="0"/>
        <v>9296077.5299999993</v>
      </c>
    </row>
    <row r="26" spans="1:7" ht="15.75">
      <c r="A26" s="22">
        <v>41425</v>
      </c>
      <c r="B26" s="23"/>
      <c r="C26" s="24" t="s">
        <v>21</v>
      </c>
      <c r="D26" s="19">
        <f t="shared" si="1"/>
        <v>9296077.5299999993</v>
      </c>
      <c r="E26" s="18">
        <v>74.36</v>
      </c>
      <c r="F26" s="43"/>
      <c r="G26" s="25">
        <f t="shared" si="0"/>
        <v>9296151.8899999987</v>
      </c>
    </row>
    <row r="27" spans="1:7" ht="15.75">
      <c r="A27" s="22">
        <v>41428</v>
      </c>
      <c r="B27" s="23">
        <v>113</v>
      </c>
      <c r="C27" s="24" t="s">
        <v>18</v>
      </c>
      <c r="D27" s="19">
        <f t="shared" si="1"/>
        <v>9296151.8899999987</v>
      </c>
      <c r="E27" s="18"/>
      <c r="F27" s="43">
        <v>13770</v>
      </c>
      <c r="G27" s="25">
        <f t="shared" si="0"/>
        <v>9282381.8899999987</v>
      </c>
    </row>
    <row r="28" spans="1:7" ht="15.75">
      <c r="A28" s="22">
        <v>41428</v>
      </c>
      <c r="B28" s="23">
        <v>114</v>
      </c>
      <c r="C28" s="24" t="s">
        <v>19</v>
      </c>
      <c r="D28" s="19">
        <f t="shared" si="1"/>
        <v>9282381.8899999987</v>
      </c>
      <c r="E28" s="18"/>
      <c r="F28" s="43">
        <v>16261.2</v>
      </c>
      <c r="G28" s="25">
        <f t="shared" si="0"/>
        <v>9266120.6899999995</v>
      </c>
    </row>
    <row r="29" spans="1:7" ht="15.75">
      <c r="A29" s="22">
        <v>41428</v>
      </c>
      <c r="B29" s="23">
        <v>115</v>
      </c>
      <c r="C29" s="24" t="s">
        <v>16</v>
      </c>
      <c r="D29" s="19">
        <f t="shared" si="1"/>
        <v>9266120.6899999995</v>
      </c>
      <c r="E29" s="18"/>
      <c r="F29" s="43">
        <v>4950</v>
      </c>
      <c r="G29" s="25">
        <f t="shared" si="0"/>
        <v>9261170.6899999995</v>
      </c>
    </row>
    <row r="30" spans="1:7" ht="15.75">
      <c r="A30" s="22">
        <v>41428</v>
      </c>
      <c r="B30" s="23">
        <v>116</v>
      </c>
      <c r="C30" s="24" t="s">
        <v>20</v>
      </c>
      <c r="D30" s="19">
        <f t="shared" si="1"/>
        <v>9261170.6899999995</v>
      </c>
      <c r="E30" s="18"/>
      <c r="F30" s="43">
        <v>2419.5</v>
      </c>
      <c r="G30" s="25">
        <f t="shared" si="0"/>
        <v>9258751.1899999995</v>
      </c>
    </row>
    <row r="31" spans="1:7" ht="15.75">
      <c r="A31" s="22">
        <v>41428</v>
      </c>
      <c r="B31" s="23">
        <v>117</v>
      </c>
      <c r="C31" s="24" t="s">
        <v>13</v>
      </c>
      <c r="D31" s="19">
        <f t="shared" si="1"/>
        <v>9258751.1899999995</v>
      </c>
      <c r="E31" s="18"/>
      <c r="F31" s="43">
        <v>51390</v>
      </c>
      <c r="G31" s="25">
        <f t="shared" si="0"/>
        <v>9207361.1899999995</v>
      </c>
    </row>
    <row r="32" spans="1:7" ht="15.75">
      <c r="A32" s="22">
        <v>41445</v>
      </c>
      <c r="B32" s="23">
        <v>118</v>
      </c>
      <c r="C32" s="24" t="s">
        <v>13</v>
      </c>
      <c r="D32" s="19">
        <f t="shared" si="1"/>
        <v>9207361.1899999995</v>
      </c>
      <c r="E32" s="18"/>
      <c r="F32" s="43">
        <v>232461</v>
      </c>
      <c r="G32" s="25">
        <f t="shared" si="0"/>
        <v>8974900.1899999995</v>
      </c>
    </row>
    <row r="33" spans="1:9" ht="15.75">
      <c r="A33" s="22">
        <v>41445</v>
      </c>
      <c r="B33" s="23">
        <v>119</v>
      </c>
      <c r="C33" s="24" t="s">
        <v>19</v>
      </c>
      <c r="D33" s="19">
        <f t="shared" si="1"/>
        <v>8974900.1899999995</v>
      </c>
      <c r="E33" s="18"/>
      <c r="F33" s="43">
        <v>17451</v>
      </c>
      <c r="G33" s="25">
        <f t="shared" si="0"/>
        <v>8957449.1899999995</v>
      </c>
    </row>
    <row r="34" spans="1:9" ht="15.75">
      <c r="A34" s="22">
        <v>41445</v>
      </c>
      <c r="B34" s="23">
        <v>120</v>
      </c>
      <c r="C34" s="24" t="s">
        <v>16</v>
      </c>
      <c r="D34" s="19">
        <f t="shared" si="1"/>
        <v>8957449.1899999995</v>
      </c>
      <c r="E34" s="18"/>
      <c r="F34" s="43">
        <v>2340</v>
      </c>
      <c r="G34" s="25">
        <f t="shared" si="0"/>
        <v>8955109.1899999995</v>
      </c>
      <c r="H34" s="42"/>
      <c r="I34" s="4">
        <f>SUM(G34-H34)</f>
        <v>8955109.1899999995</v>
      </c>
    </row>
    <row r="35" spans="1:9" ht="15.75">
      <c r="A35" s="22">
        <v>41446</v>
      </c>
      <c r="B35" s="23">
        <v>121</v>
      </c>
      <c r="C35" s="24" t="s">
        <v>18</v>
      </c>
      <c r="D35" s="19">
        <f t="shared" si="1"/>
        <v>8955109.1899999995</v>
      </c>
      <c r="E35" s="18"/>
      <c r="F35" s="43">
        <v>3735</v>
      </c>
      <c r="G35" s="25">
        <f t="shared" si="0"/>
        <v>8951374.1899999995</v>
      </c>
      <c r="H35" s="42"/>
      <c r="I35" s="4"/>
    </row>
    <row r="36" spans="1:9" ht="15.75">
      <c r="A36" s="22">
        <v>41455</v>
      </c>
      <c r="B36" s="23"/>
      <c r="C36" s="24" t="s">
        <v>21</v>
      </c>
      <c r="D36" s="19">
        <f t="shared" si="1"/>
        <v>8951374.1899999995</v>
      </c>
      <c r="E36" s="18">
        <v>68.14</v>
      </c>
      <c r="F36" s="43"/>
      <c r="G36" s="25">
        <f t="shared" si="0"/>
        <v>8951442.3300000001</v>
      </c>
      <c r="H36" s="4"/>
    </row>
    <row r="37" spans="1:9" ht="15.75">
      <c r="A37" s="22">
        <v>41472</v>
      </c>
      <c r="B37" s="23">
        <v>122</v>
      </c>
      <c r="C37" s="24" t="s">
        <v>23</v>
      </c>
      <c r="D37" s="19">
        <f t="shared" si="1"/>
        <v>8951442.3300000001</v>
      </c>
      <c r="E37" s="18"/>
      <c r="F37" s="43">
        <v>20617</v>
      </c>
      <c r="G37" s="25">
        <f t="shared" si="0"/>
        <v>8930825.3300000001</v>
      </c>
    </row>
    <row r="38" spans="1:9" ht="15.75">
      <c r="A38" s="26">
        <v>41472</v>
      </c>
      <c r="B38" s="23">
        <v>123</v>
      </c>
      <c r="C38" s="17" t="s">
        <v>15</v>
      </c>
      <c r="D38" s="19">
        <f t="shared" si="1"/>
        <v>8930825.3300000001</v>
      </c>
      <c r="E38" s="18"/>
      <c r="F38" s="43"/>
      <c r="G38" s="25">
        <f t="shared" ref="G38:G77" si="2">SUM(D38+E38-F38)</f>
        <v>8930825.3300000001</v>
      </c>
    </row>
    <row r="39" spans="1:9" ht="15.75">
      <c r="A39" s="26">
        <v>41472</v>
      </c>
      <c r="B39" s="23">
        <v>124</v>
      </c>
      <c r="C39" s="17" t="s">
        <v>20</v>
      </c>
      <c r="D39" s="19">
        <f t="shared" si="1"/>
        <v>8930825.3300000001</v>
      </c>
      <c r="E39" s="18"/>
      <c r="F39" s="43">
        <v>1395</v>
      </c>
      <c r="G39" s="25">
        <f t="shared" si="2"/>
        <v>8929430.3300000001</v>
      </c>
    </row>
    <row r="40" spans="1:9" ht="15.75">
      <c r="A40" s="26">
        <v>41484</v>
      </c>
      <c r="B40" s="23">
        <v>125</v>
      </c>
      <c r="C40" s="17" t="s">
        <v>16</v>
      </c>
      <c r="D40" s="19">
        <f t="shared" si="1"/>
        <v>8929430.3300000001</v>
      </c>
      <c r="E40" s="18"/>
      <c r="F40" s="43">
        <v>16779.330000000002</v>
      </c>
      <c r="G40" s="25">
        <f t="shared" si="2"/>
        <v>8912651</v>
      </c>
    </row>
    <row r="41" spans="1:9" ht="15.75">
      <c r="A41" s="26">
        <v>41484</v>
      </c>
      <c r="B41" s="23">
        <v>126</v>
      </c>
      <c r="C41" s="17" t="s">
        <v>13</v>
      </c>
      <c r="D41" s="19">
        <f t="shared" si="1"/>
        <v>8912651</v>
      </c>
      <c r="E41" s="18"/>
      <c r="F41" s="43">
        <v>155025</v>
      </c>
      <c r="G41" s="25">
        <f t="shared" si="2"/>
        <v>8757626</v>
      </c>
    </row>
    <row r="42" spans="1:9" ht="15.75">
      <c r="A42" s="26">
        <v>41484</v>
      </c>
      <c r="B42" s="23">
        <v>127</v>
      </c>
      <c r="C42" s="17" t="s">
        <v>19</v>
      </c>
      <c r="D42" s="19">
        <f t="shared" si="1"/>
        <v>8757626</v>
      </c>
      <c r="E42" s="18"/>
      <c r="F42" s="43">
        <v>46800</v>
      </c>
      <c r="G42" s="25">
        <f t="shared" si="2"/>
        <v>8710826</v>
      </c>
    </row>
    <row r="43" spans="1:9" ht="15.75">
      <c r="A43" s="26">
        <v>41484</v>
      </c>
      <c r="B43" s="23">
        <v>128</v>
      </c>
      <c r="C43" s="17" t="s">
        <v>18</v>
      </c>
      <c r="D43" s="19">
        <f t="shared" si="1"/>
        <v>8710826</v>
      </c>
      <c r="E43" s="18"/>
      <c r="F43" s="43">
        <v>8923.5</v>
      </c>
      <c r="G43" s="25">
        <f t="shared" si="2"/>
        <v>8701902.5</v>
      </c>
    </row>
    <row r="44" spans="1:9" ht="15.75">
      <c r="A44" s="26">
        <v>41484</v>
      </c>
      <c r="B44" s="23">
        <v>129</v>
      </c>
      <c r="C44" s="17" t="s">
        <v>24</v>
      </c>
      <c r="D44" s="19">
        <f t="shared" si="1"/>
        <v>8701902.5</v>
      </c>
      <c r="E44" s="18"/>
      <c r="F44" s="43">
        <v>10.37</v>
      </c>
      <c r="G44" s="25">
        <f t="shared" si="2"/>
        <v>8701892.1300000008</v>
      </c>
    </row>
    <row r="45" spans="1:9" ht="15.75">
      <c r="A45" s="26">
        <v>41484</v>
      </c>
      <c r="B45" s="23">
        <v>130</v>
      </c>
      <c r="C45" s="17" t="s">
        <v>24</v>
      </c>
      <c r="D45" s="19">
        <f t="shared" si="1"/>
        <v>8701892.1300000008</v>
      </c>
      <c r="E45" s="18"/>
      <c r="F45" s="43">
        <v>1787.62</v>
      </c>
      <c r="G45" s="25">
        <f t="shared" si="2"/>
        <v>8700104.5100000016</v>
      </c>
    </row>
    <row r="46" spans="1:9" ht="15.75">
      <c r="A46" s="26">
        <v>41484</v>
      </c>
      <c r="B46" s="23">
        <v>131</v>
      </c>
      <c r="C46" s="17" t="s">
        <v>13</v>
      </c>
      <c r="D46" s="19">
        <f t="shared" si="1"/>
        <v>8700104.5100000016</v>
      </c>
      <c r="E46" s="18"/>
      <c r="F46" s="43">
        <v>104940</v>
      </c>
      <c r="G46" s="25">
        <f t="shared" si="2"/>
        <v>8595164.5100000016</v>
      </c>
    </row>
    <row r="47" spans="1:9" ht="15.75">
      <c r="A47" s="26">
        <v>41486</v>
      </c>
      <c r="B47" s="23"/>
      <c r="C47" s="17" t="s">
        <v>21</v>
      </c>
      <c r="D47" s="19">
        <f t="shared" si="1"/>
        <v>8595164.5100000016</v>
      </c>
      <c r="E47" s="18">
        <v>61.83</v>
      </c>
      <c r="F47" s="43"/>
      <c r="G47" s="25">
        <f t="shared" si="2"/>
        <v>8595226.3400000017</v>
      </c>
    </row>
    <row r="48" spans="1:9" ht="15.75">
      <c r="A48" s="26">
        <v>41498</v>
      </c>
      <c r="B48" s="23">
        <v>132</v>
      </c>
      <c r="C48" s="17" t="s">
        <v>20</v>
      </c>
      <c r="D48" s="19">
        <f t="shared" si="1"/>
        <v>8595226.3400000017</v>
      </c>
      <c r="E48" s="18"/>
      <c r="F48" s="43">
        <v>374</v>
      </c>
      <c r="G48" s="25">
        <f t="shared" si="2"/>
        <v>8594852.3400000017</v>
      </c>
    </row>
    <row r="49" spans="1:7" ht="15.75">
      <c r="A49" s="26">
        <v>41498</v>
      </c>
      <c r="B49" s="23">
        <v>133</v>
      </c>
      <c r="C49" s="17" t="s">
        <v>25</v>
      </c>
      <c r="D49" s="19">
        <f t="shared" si="1"/>
        <v>8594852.3400000017</v>
      </c>
      <c r="E49" s="18"/>
      <c r="F49" s="43">
        <v>20</v>
      </c>
      <c r="G49" s="25">
        <f t="shared" si="2"/>
        <v>8594832.3400000017</v>
      </c>
    </row>
    <row r="50" spans="1:7" ht="15.75">
      <c r="A50" s="26">
        <v>41512</v>
      </c>
      <c r="B50" s="23">
        <v>134</v>
      </c>
      <c r="C50" s="17" t="s">
        <v>17</v>
      </c>
      <c r="D50" s="19">
        <f t="shared" si="1"/>
        <v>8594832.3400000017</v>
      </c>
      <c r="E50" s="18"/>
      <c r="F50" s="43">
        <v>5047.2</v>
      </c>
      <c r="G50" s="25">
        <f t="shared" si="2"/>
        <v>8589785.1400000025</v>
      </c>
    </row>
    <row r="51" spans="1:7" ht="15.75">
      <c r="A51" s="26">
        <v>41512</v>
      </c>
      <c r="B51" s="23">
        <v>135</v>
      </c>
      <c r="C51" s="17" t="s">
        <v>13</v>
      </c>
      <c r="D51" s="19">
        <f t="shared" si="1"/>
        <v>8589785.1400000025</v>
      </c>
      <c r="E51" s="18"/>
      <c r="F51" s="43">
        <v>98370</v>
      </c>
      <c r="G51" s="25">
        <f t="shared" si="2"/>
        <v>8491415.1400000025</v>
      </c>
    </row>
    <row r="52" spans="1:7" ht="15.75">
      <c r="A52" s="26">
        <v>41512</v>
      </c>
      <c r="B52" s="23">
        <v>136</v>
      </c>
      <c r="C52" s="17" t="s">
        <v>16</v>
      </c>
      <c r="D52" s="19">
        <f t="shared" si="1"/>
        <v>8491415.1400000025</v>
      </c>
      <c r="E52" s="18"/>
      <c r="F52" s="43">
        <v>13410.27</v>
      </c>
      <c r="G52" s="25">
        <f t="shared" si="2"/>
        <v>8478004.8700000029</v>
      </c>
    </row>
    <row r="53" spans="1:7" ht="15.75">
      <c r="A53" s="26">
        <v>41512</v>
      </c>
      <c r="B53" s="23">
        <v>137</v>
      </c>
      <c r="C53" s="17" t="s">
        <v>19</v>
      </c>
      <c r="D53" s="19">
        <f t="shared" si="1"/>
        <v>8478004.8700000029</v>
      </c>
      <c r="E53" s="18"/>
      <c r="F53" s="43">
        <v>2250</v>
      </c>
      <c r="G53" s="25">
        <f t="shared" si="2"/>
        <v>8475754.8700000029</v>
      </c>
    </row>
    <row r="54" spans="1:7" ht="15.75">
      <c r="A54" s="26">
        <v>41512</v>
      </c>
      <c r="B54" s="23">
        <v>138</v>
      </c>
      <c r="C54" s="17" t="s">
        <v>18</v>
      </c>
      <c r="D54" s="19">
        <f t="shared" si="1"/>
        <v>8475754.8700000029</v>
      </c>
      <c r="E54" s="18"/>
      <c r="F54" s="43">
        <v>1485</v>
      </c>
      <c r="G54" s="25">
        <f t="shared" si="2"/>
        <v>8474269.8700000029</v>
      </c>
    </row>
    <row r="55" spans="1:7" ht="15.75">
      <c r="A55" s="26">
        <v>41517</v>
      </c>
      <c r="B55" s="23"/>
      <c r="C55" s="17" t="s">
        <v>21</v>
      </c>
      <c r="D55" s="19">
        <f t="shared" si="1"/>
        <v>8474269.8700000029</v>
      </c>
      <c r="E55" s="18">
        <v>58.32</v>
      </c>
      <c r="F55" s="43"/>
      <c r="G55" s="25">
        <f t="shared" si="2"/>
        <v>8474328.1900000032</v>
      </c>
    </row>
    <row r="56" spans="1:7" ht="15.75">
      <c r="A56" s="26">
        <v>41521</v>
      </c>
      <c r="B56" s="23">
        <v>139</v>
      </c>
      <c r="C56" s="17" t="s">
        <v>26</v>
      </c>
      <c r="D56" s="19">
        <f t="shared" si="1"/>
        <v>8474328.1900000032</v>
      </c>
      <c r="E56" s="18"/>
      <c r="F56" s="43">
        <v>129395.02</v>
      </c>
      <c r="G56" s="25">
        <f t="shared" si="2"/>
        <v>8344933.1700000037</v>
      </c>
    </row>
    <row r="57" spans="1:7" ht="15.75">
      <c r="A57" s="26">
        <v>41521</v>
      </c>
      <c r="B57" s="23">
        <v>140</v>
      </c>
      <c r="C57" s="17" t="s">
        <v>27</v>
      </c>
      <c r="D57" s="19">
        <f t="shared" si="1"/>
        <v>8344933.1700000037</v>
      </c>
      <c r="E57" s="18"/>
      <c r="F57" s="43">
        <v>8290.9</v>
      </c>
      <c r="G57" s="25">
        <f t="shared" si="2"/>
        <v>8336642.2700000033</v>
      </c>
    </row>
    <row r="58" spans="1:7" ht="15.75">
      <c r="A58" s="26">
        <v>41521</v>
      </c>
      <c r="B58" s="23">
        <v>141</v>
      </c>
      <c r="C58" s="17" t="s">
        <v>13</v>
      </c>
      <c r="D58" s="19">
        <f t="shared" si="1"/>
        <v>8336642.2700000033</v>
      </c>
      <c r="E58" s="18"/>
      <c r="F58" s="43">
        <v>29025</v>
      </c>
      <c r="G58" s="25">
        <f t="shared" si="2"/>
        <v>8307617.2700000033</v>
      </c>
    </row>
    <row r="59" spans="1:7" ht="15.75">
      <c r="A59" s="26">
        <v>41521</v>
      </c>
      <c r="B59" s="23">
        <v>142</v>
      </c>
      <c r="C59" s="17" t="s">
        <v>19</v>
      </c>
      <c r="D59" s="19">
        <f t="shared" si="1"/>
        <v>8307617.2700000033</v>
      </c>
      <c r="E59" s="18"/>
      <c r="F59" s="43">
        <v>5400</v>
      </c>
      <c r="G59" s="25">
        <f t="shared" si="2"/>
        <v>8302217.2700000033</v>
      </c>
    </row>
    <row r="60" spans="1:7" ht="15.75">
      <c r="A60" s="26"/>
      <c r="B60" s="23"/>
      <c r="C60" s="17"/>
      <c r="D60" s="19">
        <f t="shared" si="1"/>
        <v>8302217.2700000033</v>
      </c>
      <c r="E60" s="18"/>
      <c r="F60" s="43"/>
      <c r="G60" s="25">
        <f t="shared" si="2"/>
        <v>8302217.2700000033</v>
      </c>
    </row>
    <row r="61" spans="1:7" ht="15.75">
      <c r="A61" s="26"/>
      <c r="B61" s="23"/>
      <c r="C61" s="17"/>
      <c r="D61" s="19">
        <f t="shared" si="1"/>
        <v>8302217.2700000033</v>
      </c>
      <c r="E61" s="18"/>
      <c r="F61" s="43"/>
      <c r="G61" s="25">
        <f t="shared" si="2"/>
        <v>8302217.2700000033</v>
      </c>
    </row>
    <row r="62" spans="1:7" ht="15.75">
      <c r="A62" s="26"/>
      <c r="B62" s="23"/>
      <c r="C62" s="17"/>
      <c r="D62" s="19">
        <f t="shared" si="1"/>
        <v>8302217.2700000033</v>
      </c>
      <c r="E62" s="18"/>
      <c r="F62" s="43"/>
      <c r="G62" s="25">
        <f t="shared" si="2"/>
        <v>8302217.2700000033</v>
      </c>
    </row>
    <row r="63" spans="1:7" ht="15.75">
      <c r="A63" s="26"/>
      <c r="B63" s="23"/>
      <c r="C63" s="17"/>
      <c r="D63" s="19">
        <f t="shared" si="1"/>
        <v>8302217.2700000033</v>
      </c>
      <c r="E63" s="18"/>
      <c r="F63" s="43"/>
      <c r="G63" s="25">
        <f t="shared" si="2"/>
        <v>8302217.2700000033</v>
      </c>
    </row>
    <row r="64" spans="1:7" ht="15.75">
      <c r="A64" s="26"/>
      <c r="B64" s="23"/>
      <c r="C64" s="17"/>
      <c r="D64" s="19">
        <f t="shared" si="1"/>
        <v>8302217.2700000033</v>
      </c>
      <c r="E64" s="18"/>
      <c r="F64" s="43"/>
      <c r="G64" s="25">
        <f t="shared" si="2"/>
        <v>8302217.2700000033</v>
      </c>
    </row>
    <row r="65" spans="1:7" ht="15.75">
      <c r="A65" s="26"/>
      <c r="B65" s="23"/>
      <c r="C65" s="17"/>
      <c r="D65" s="19">
        <f t="shared" si="1"/>
        <v>8302217.2700000033</v>
      </c>
      <c r="E65" s="18"/>
      <c r="F65" s="43"/>
      <c r="G65" s="25">
        <f t="shared" si="2"/>
        <v>8302217.2700000033</v>
      </c>
    </row>
    <row r="66" spans="1:7" ht="15.75">
      <c r="A66" s="26"/>
      <c r="B66" s="23"/>
      <c r="C66" s="17"/>
      <c r="D66" s="19">
        <f t="shared" si="1"/>
        <v>8302217.2700000033</v>
      </c>
      <c r="E66" s="18"/>
      <c r="F66" s="43"/>
      <c r="G66" s="25">
        <f t="shared" si="2"/>
        <v>8302217.2700000033</v>
      </c>
    </row>
    <row r="67" spans="1:7" ht="15.75">
      <c r="A67" s="26"/>
      <c r="B67" s="23"/>
      <c r="C67" s="17"/>
      <c r="D67" s="19">
        <f t="shared" si="1"/>
        <v>8302217.2700000033</v>
      </c>
      <c r="E67" s="18"/>
      <c r="F67" s="43"/>
      <c r="G67" s="25">
        <f t="shared" si="2"/>
        <v>8302217.2700000033</v>
      </c>
    </row>
    <row r="68" spans="1:7" ht="15.75">
      <c r="A68" s="26"/>
      <c r="B68" s="23"/>
      <c r="C68" s="17"/>
      <c r="D68" s="19">
        <f t="shared" si="1"/>
        <v>8302217.2700000033</v>
      </c>
      <c r="E68" s="18"/>
      <c r="F68" s="43"/>
      <c r="G68" s="25">
        <f t="shared" si="2"/>
        <v>8302217.2700000033</v>
      </c>
    </row>
    <row r="69" spans="1:7" ht="15.75">
      <c r="A69" s="26"/>
      <c r="B69" s="23"/>
      <c r="C69" s="17"/>
      <c r="D69" s="19">
        <f t="shared" si="1"/>
        <v>8302217.2700000033</v>
      </c>
      <c r="E69" s="18"/>
      <c r="F69" s="43"/>
      <c r="G69" s="25">
        <f t="shared" si="2"/>
        <v>8302217.2700000033</v>
      </c>
    </row>
    <row r="70" spans="1:7" ht="15.75">
      <c r="A70" s="26"/>
      <c r="B70" s="23"/>
      <c r="C70" s="17"/>
      <c r="D70" s="19">
        <f t="shared" si="1"/>
        <v>8302217.2700000033</v>
      </c>
      <c r="E70" s="18"/>
      <c r="F70" s="43"/>
      <c r="G70" s="25">
        <f t="shared" si="2"/>
        <v>8302217.2700000033</v>
      </c>
    </row>
    <row r="71" spans="1:7" ht="15.75">
      <c r="A71" s="26"/>
      <c r="B71" s="23"/>
      <c r="C71" s="17"/>
      <c r="D71" s="19">
        <f t="shared" si="1"/>
        <v>8302217.2700000033</v>
      </c>
      <c r="E71" s="18"/>
      <c r="F71" s="43"/>
      <c r="G71" s="25">
        <f t="shared" si="2"/>
        <v>8302217.2700000033</v>
      </c>
    </row>
    <row r="72" spans="1:7" ht="15.75">
      <c r="A72" s="26"/>
      <c r="B72" s="23"/>
      <c r="C72" s="17"/>
      <c r="D72" s="19">
        <f t="shared" si="1"/>
        <v>8302217.2700000033</v>
      </c>
      <c r="E72" s="18"/>
      <c r="F72" s="43"/>
      <c r="G72" s="25">
        <f t="shared" si="2"/>
        <v>8302217.2700000033</v>
      </c>
    </row>
    <row r="73" spans="1:7" ht="15.75">
      <c r="A73" s="26"/>
      <c r="B73" s="23"/>
      <c r="C73" s="17"/>
      <c r="D73" s="19">
        <f t="shared" si="1"/>
        <v>8302217.2700000033</v>
      </c>
      <c r="E73" s="18"/>
      <c r="F73" s="43"/>
      <c r="G73" s="25">
        <f t="shared" si="2"/>
        <v>8302217.2700000033</v>
      </c>
    </row>
    <row r="74" spans="1:7" ht="15.75">
      <c r="A74" s="26"/>
      <c r="B74" s="23"/>
      <c r="C74" s="17"/>
      <c r="D74" s="19">
        <f>G73</f>
        <v>8302217.2700000033</v>
      </c>
      <c r="E74" s="18"/>
      <c r="F74" s="43"/>
      <c r="G74" s="25">
        <f t="shared" si="2"/>
        <v>8302217.2700000033</v>
      </c>
    </row>
    <row r="75" spans="1:7" ht="15.75">
      <c r="A75" s="26"/>
      <c r="B75" s="23"/>
      <c r="C75" s="17"/>
      <c r="D75" s="19">
        <f>G74</f>
        <v>8302217.2700000033</v>
      </c>
      <c r="E75" s="18"/>
      <c r="F75" s="43"/>
      <c r="G75" s="25">
        <f t="shared" si="2"/>
        <v>8302217.2700000033</v>
      </c>
    </row>
    <row r="76" spans="1:7" ht="15.75">
      <c r="A76" s="26"/>
      <c r="B76" s="23"/>
      <c r="C76" s="17"/>
      <c r="D76" s="19">
        <f>G75</f>
        <v>8302217.2700000033</v>
      </c>
      <c r="E76" s="18"/>
      <c r="F76" s="43"/>
      <c r="G76" s="25">
        <f t="shared" si="2"/>
        <v>8302217.2700000033</v>
      </c>
    </row>
    <row r="77" spans="1:7" ht="15.75">
      <c r="A77" s="26"/>
      <c r="B77" s="23"/>
      <c r="C77" s="17"/>
      <c r="D77" s="19">
        <f>G76</f>
        <v>8302217.2700000033</v>
      </c>
      <c r="E77" s="18"/>
      <c r="F77" s="43"/>
      <c r="G77" s="25">
        <f t="shared" si="2"/>
        <v>8302217.2700000033</v>
      </c>
    </row>
    <row r="78" spans="1:7" s="2" customFormat="1" ht="15.75">
      <c r="A78" s="27"/>
      <c r="B78" s="23"/>
      <c r="C78" s="28"/>
      <c r="D78" s="19"/>
      <c r="E78" s="29"/>
      <c r="F78" s="43"/>
      <c r="G78" s="25"/>
    </row>
    <row r="79" spans="1:7" ht="18" customHeight="1" thickBot="1">
      <c r="A79" s="30"/>
      <c r="B79" s="31"/>
      <c r="C79" s="32" t="s">
        <v>3</v>
      </c>
      <c r="D79" s="33">
        <f>G78</f>
        <v>0</v>
      </c>
      <c r="E79" s="33"/>
      <c r="F79" s="33"/>
      <c r="G79" s="34">
        <f>SUM(D79+E79-F79)</f>
        <v>0</v>
      </c>
    </row>
    <row r="80" spans="1:7" ht="15.75" thickTop="1"/>
  </sheetData>
  <mergeCells count="2">
    <mergeCell ref="A2:G2"/>
    <mergeCell ref="A4:G4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whitmirejr</cp:lastModifiedBy>
  <cp:lastPrinted>2010-12-15T18:47:59Z</cp:lastPrinted>
  <dcterms:created xsi:type="dcterms:W3CDTF">2010-12-15T16:50:46Z</dcterms:created>
  <dcterms:modified xsi:type="dcterms:W3CDTF">2013-09-24T17:47:15Z</dcterms:modified>
</cp:coreProperties>
</file>