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9" i="1"/>
  <c r="C11" i="1"/>
  <c r="C25" i="1" s="1"/>
  <c r="C13" i="1"/>
  <c r="H25" i="1"/>
  <c r="K21" i="1"/>
  <c r="K23" i="1"/>
  <c r="K13" i="1"/>
  <c r="K15" i="1"/>
  <c r="K9" i="1"/>
  <c r="K19" i="1"/>
  <c r="K11" i="1"/>
  <c r="K17" i="1"/>
  <c r="K7" i="1"/>
  <c r="K25" i="1" s="1"/>
  <c r="J25" i="1"/>
  <c r="I25" i="1"/>
  <c r="G25" i="1"/>
  <c r="F25" i="1"/>
  <c r="D25" i="1"/>
  <c r="E25" i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<sst xmlns="http://schemas.openxmlformats.org/spreadsheetml/2006/main" count="46" uniqueCount="30">
  <si>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</si>
  <si>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</si>
  <si>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</si>
  <si>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</si>
  <si>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</si>
  <si>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</si>
  <si>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</si>
  <si>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</si>
  <si>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</si>
  <si>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</si>
  <si>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</si>
  <si>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</si>
  <si>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</si>
  <si>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</si>
  <si>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</si>
  <si>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</si>
  <si>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</si>
  <si>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</si>
  <si>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</si>
  <si>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</si>
  <si>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</si>
  <si>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</si>
  <si>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</si>
  <si>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08/01/13</t>
  </si>
  <si>
    <t>September Debits</t>
  </si>
  <si>
    <t>September Credits</t>
  </si>
  <si>
    <t>September Interfund Transactions</t>
  </si>
  <si>
    <t>* Reconciled 8/31/13</t>
  </si>
  <si>
    <t>Ending Balance 09/24/13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</si>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</sst>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H29" sqref="H29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23</v>
      </c>
      <c r="B7" s="9"/>
      <c r="C7" s="24">
        <v>644031.87</v>
      </c>
      <c r="D7" s="6">
        <v>0</v>
      </c>
      <c r="E7" s="6">
        <v>-1253.95</v>
      </c>
      <c r="F7" s="6">
        <v>1018597.57</v>
      </c>
      <c r="G7" s="6">
        <v>13.19</v>
      </c>
      <c r="H7" s="6">
        <v>47051.34</v>
      </c>
      <c r="I7" s="6">
        <v>-18177.25</v>
      </c>
      <c r="J7" s="6">
        <v>538474.68000000005</v>
      </c>
      <c r="K7" s="17">
        <f>SUM(C7:J7)</f>
        <v>2228737.4500000002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f>7105807.01-252475.11-43812.84</f>
        <v>6809519.0599999996</v>
      </c>
      <c r="D9" s="6">
        <v>0</v>
      </c>
      <c r="E9" s="6">
        <v>0.32</v>
      </c>
      <c r="F9" s="6">
        <v>13.64</v>
      </c>
      <c r="G9" s="6">
        <v>400.43</v>
      </c>
      <c r="H9" s="6">
        <v>6059.3</v>
      </c>
      <c r="I9" s="6">
        <v>521.41</v>
      </c>
      <c r="J9" s="6">
        <v>87.74</v>
      </c>
      <c r="K9" s="17">
        <f>SUM(C9:J9)</f>
        <v>6816601.8999999994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f>-1716816.75+60000+1345020.96+252475.11+43812.84</f>
        <v>-15507.840000000055</v>
      </c>
      <c r="D11" s="6">
        <v>-1345020.96</v>
      </c>
      <c r="E11" s="6">
        <v>0</v>
      </c>
      <c r="F11" s="6">
        <v>0</v>
      </c>
      <c r="G11" s="6">
        <v>0</v>
      </c>
      <c r="H11" s="6">
        <v>-4.5599999999999996</v>
      </c>
      <c r="I11" s="6">
        <v>0</v>
      </c>
      <c r="J11" s="6">
        <v>-85</v>
      </c>
      <c r="K11" s="17">
        <f>SUM(C11:J11)</f>
        <v>-1360618.36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-60000-1345020.96</f>
        <v>-1405020.96</v>
      </c>
      <c r="D13" s="6">
        <v>1345020.96</v>
      </c>
      <c r="E13" s="6">
        <v>10000</v>
      </c>
      <c r="F13" s="6">
        <v>0</v>
      </c>
      <c r="G13" s="6">
        <v>0</v>
      </c>
      <c r="H13" s="6">
        <v>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24</v>
      </c>
      <c r="B15" s="9"/>
      <c r="C15" s="24">
        <v>6837388.71</v>
      </c>
      <c r="D15" s="6">
        <v>0</v>
      </c>
      <c r="E15" s="6">
        <v>0</v>
      </c>
      <c r="F15" s="6">
        <v>0</v>
      </c>
      <c r="G15" s="6">
        <v>0</v>
      </c>
      <c r="H15" s="6">
        <v>5402.95</v>
      </c>
      <c r="I15" s="6">
        <v>0</v>
      </c>
      <c r="J15" s="6">
        <v>0</v>
      </c>
      <c r="K15" s="17">
        <f>SUM(C15:J15)</f>
        <v>6842791.6600000001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25</v>
      </c>
      <c r="B17" s="9"/>
      <c r="C17" s="24">
        <v>-2320511</v>
      </c>
      <c r="D17" s="6">
        <v>-2136509.2799999998</v>
      </c>
      <c r="E17" s="6">
        <v>0</v>
      </c>
      <c r="F17" s="6">
        <v>0</v>
      </c>
      <c r="G17" s="6">
        <v>0</v>
      </c>
      <c r="H17" s="6">
        <v>-93456</v>
      </c>
      <c r="I17" s="6">
        <v>-6823.54</v>
      </c>
      <c r="J17" s="6">
        <v>0</v>
      </c>
      <c r="K17" s="17">
        <f>SUM(C17:J17)</f>
        <v>-4557299.8199999994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26</v>
      </c>
      <c r="B19" s="9"/>
      <c r="C19" s="24">
        <f>-150000-2136509.28</f>
        <v>-2286509.2799999998</v>
      </c>
      <c r="D19" s="6">
        <v>2136509.2799999998</v>
      </c>
      <c r="E19" s="6"/>
      <c r="F19" s="6"/>
      <c r="G19" s="6"/>
      <c r="H19" s="6">
        <v>150000</v>
      </c>
      <c r="I19" s="6"/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8263390.5600000005</v>
      </c>
      <c r="D25" s="7">
        <f t="shared" ref="D25:J25" si="0">SUM(D6:D24)</f>
        <v>0</v>
      </c>
      <c r="E25" s="7">
        <f t="shared" si="0"/>
        <v>8746.369999999999</v>
      </c>
      <c r="F25" s="7">
        <f t="shared" si="0"/>
        <v>1018611.21</v>
      </c>
      <c r="G25" s="7">
        <f t="shared" si="0"/>
        <v>413.62</v>
      </c>
      <c r="H25" s="7">
        <f t="shared" si="0"/>
        <v>115053.03</v>
      </c>
      <c r="I25" s="7">
        <f t="shared" si="0"/>
        <v>25520.62</v>
      </c>
      <c r="J25" s="7">
        <f t="shared" si="0"/>
        <v>538477.42000000004</v>
      </c>
      <c r="K25" s="19">
        <f>SUM(K7:K24)</f>
        <v>9970212.8299999982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27</v>
      </c>
      <c r="B27" s="4"/>
      <c r="C27" s="8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H27" s="8" t="s">
        <v>29</v>
      </c>
      <c r="I27" s="8" t="s">
        <v>29</v>
      </c>
      <c r="J27" s="8" t="s">
        <v>29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2013-09-25T19:19:09Z</dcterms:modified>
</cp:coreProperties>
</file>