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Res.2009-2010'!$BI$8:$BR$727</definedName>
    <definedName name="_xlnm.Print_Area" localSheetId="1">'(2) B &amp; G ENCUMBRANCES'!$A$459:$BC$710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BE704" i="9"/>
  <c r="BD704"/>
  <c r="BC704"/>
  <c r="BB704"/>
  <c r="BA704"/>
  <c r="AZ704"/>
  <c r="AY704"/>
  <c r="AX704"/>
  <c r="AW704"/>
  <c r="AV704"/>
  <c r="AU704"/>
  <c r="AT704"/>
  <c r="AS704"/>
  <c r="AR704"/>
  <c r="AQ704"/>
  <c r="AP704"/>
  <c r="AO704"/>
  <c r="AN704"/>
  <c r="AM704"/>
  <c r="AL704"/>
  <c r="AK704"/>
  <c r="AJ704"/>
  <c r="AI704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A704"/>
  <c r="BE703"/>
  <c r="BD703"/>
  <c r="BC703"/>
  <c r="BB703"/>
  <c r="BA703"/>
  <c r="AZ703"/>
  <c r="AY703"/>
  <c r="AX703"/>
  <c r="AW703"/>
  <c r="AV703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A703"/>
  <c r="BQ703" i="2"/>
  <c r="BQ704"/>
  <c r="BQ705"/>
  <c r="BQ706"/>
  <c r="BL703"/>
  <c r="BL704"/>
  <c r="BL705"/>
  <c r="BL706"/>
  <c r="BK704"/>
  <c r="BK705"/>
  <c r="BK706"/>
  <c r="BN705"/>
  <c r="BM705"/>
  <c r="BN704"/>
  <c r="BM704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696"/>
  <c r="BL697"/>
  <c r="BL698"/>
  <c r="BL699"/>
  <c r="BL700"/>
  <c r="BL701"/>
  <c r="BL702"/>
  <c r="BE702" i="9"/>
  <c r="BD702"/>
  <c r="BC702"/>
  <c r="BB702"/>
  <c r="BA702"/>
  <c r="AZ702"/>
  <c r="AY702"/>
  <c r="AX702"/>
  <c r="AW702"/>
  <c r="AV702"/>
  <c r="AU702"/>
  <c r="AT702"/>
  <c r="AS702"/>
  <c r="AR702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702"/>
  <c r="BE701"/>
  <c r="BD701"/>
  <c r="BC701"/>
  <c r="BB701"/>
  <c r="BA701"/>
  <c r="AZ701"/>
  <c r="AY701"/>
  <c r="AX701"/>
  <c r="AW701"/>
  <c r="AV701"/>
  <c r="AU701"/>
  <c r="AT701"/>
  <c r="AS701"/>
  <c r="AR701"/>
  <c r="AQ701"/>
  <c r="AP701"/>
  <c r="AO70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A701"/>
  <c r="AY5" i="2"/>
  <c r="AY703"/>
  <c r="BE700" i="9"/>
  <c r="BD700"/>
  <c r="BC700"/>
  <c r="BB700"/>
  <c r="BA700"/>
  <c r="AZ700"/>
  <c r="AY700"/>
  <c r="AX700"/>
  <c r="AW700"/>
  <c r="AV700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700"/>
  <c r="BK662" i="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Q700"/>
  <c r="BK701"/>
  <c r="BQ701"/>
  <c r="BK702"/>
  <c r="BQ702"/>
  <c r="BK703"/>
  <c r="BK707"/>
  <c r="BA5"/>
  <c r="BA700"/>
  <c r="BN702"/>
  <c r="BM702"/>
  <c r="BN701"/>
  <c r="BM701"/>
  <c r="BQ699"/>
  <c r="BL707"/>
  <c r="BE699" i="9"/>
  <c r="BD699"/>
  <c r="BC699"/>
  <c r="BB699"/>
  <c r="BA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Y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Q695" i="2"/>
  <c r="BQ696"/>
  <c r="BQ697"/>
  <c r="BQ698"/>
  <c r="BN698"/>
  <c r="BM698"/>
  <c r="BN697"/>
  <c r="BM697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699" i="2"/>
  <c r="BN696"/>
  <c r="BM696"/>
  <c r="BQ693"/>
  <c r="BQ694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08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682" i="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BE672" i="9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20" i="2"/>
  <c r="BO720"/>
  <c r="BO719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661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05"/>
  <c r="BD459"/>
  <c r="BD4"/>
  <c r="BE705"/>
  <c r="BC705"/>
  <c r="BB705"/>
  <c r="BA705"/>
  <c r="AZ705"/>
  <c r="AY705"/>
  <c r="AX705"/>
  <c r="AW705"/>
  <c r="AV705"/>
  <c r="AU705"/>
  <c r="AT705"/>
  <c r="AS705"/>
  <c r="AR705"/>
  <c r="AQ705"/>
  <c r="AP705"/>
  <c r="AO705"/>
  <c r="AN705"/>
  <c r="AM705"/>
  <c r="AL705"/>
  <c r="AK705"/>
  <c r="AJ705"/>
  <c r="AI705"/>
  <c r="AH705"/>
  <c r="AG705"/>
  <c r="AF705"/>
  <c r="AE705"/>
  <c r="AD705"/>
  <c r="AC705"/>
  <c r="AB705"/>
  <c r="AA705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A705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AY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AO4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AO13" i="2"/>
  <c r="AO11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07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561"/>
  <c r="AQ561" i="9"/>
  <c r="R560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AT556" i="9"/>
  <c r="R555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99" i="9"/>
  <c r="K115" i="2"/>
  <c r="L13"/>
  <c r="L707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3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1" i="9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0" i="9"/>
  <c r="T312" i="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195" i="9"/>
  <c r="V229" i="2"/>
  <c r="V229" i="9"/>
  <c r="W8" i="2"/>
  <c r="W13"/>
  <c r="W233"/>
  <c r="W233" i="9"/>
  <c r="W271" i="2"/>
  <c r="W271" i="9"/>
  <c r="X8" i="2"/>
  <c r="X13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262"/>
  <c r="AB262" i="9"/>
  <c r="AC13" i="2"/>
  <c r="AC11" i="9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11" i="9"/>
  <c r="AE390" i="2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/>
  <c r="AH8" i="2"/>
  <c r="AH13"/>
  <c r="AH11" i="9"/>
  <c r="AH311" i="2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7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55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409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11" i="9"/>
  <c r="BM714" i="2"/>
  <c r="BL15"/>
  <c r="BL16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19"/>
  <c r="BK15"/>
  <c r="BK16"/>
  <c r="BK17"/>
  <c r="BK18"/>
  <c r="BK19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18" i="2"/>
  <c r="BO718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17" i="2"/>
  <c r="BO717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16" i="2"/>
  <c r="BO716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15" i="2"/>
  <c r="BP715"/>
  <c r="BS150"/>
  <c r="S7" i="9"/>
  <c r="S4"/>
  <c r="N4"/>
  <c r="BR710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13" i="2"/>
  <c r="BN714"/>
  <c r="BP714"/>
  <c r="BO714"/>
  <c r="BP713"/>
  <c r="BO713"/>
  <c r="BM713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26" i="2"/>
  <c r="AE5" i="9"/>
  <c r="D13" i="2"/>
  <c r="D11" i="9"/>
  <c r="D706"/>
  <c r="AI5"/>
  <c r="AG707" i="2"/>
  <c r="AL4" i="9"/>
  <c r="AU13" i="2"/>
  <c r="AU707"/>
  <c r="AH5" i="9"/>
  <c r="E5"/>
  <c r="P5"/>
  <c r="BO724" i="2"/>
  <c r="X5" i="9"/>
  <c r="T13" i="2"/>
  <c r="T11" i="9"/>
  <c r="T706"/>
  <c r="AN13" i="2"/>
  <c r="AN11" i="9"/>
  <c r="H707" i="2"/>
  <c r="AV4" i="9"/>
  <c r="C707" i="2"/>
  <c r="AC707"/>
  <c r="AA5" i="9"/>
  <c r="AK4"/>
  <c r="AQ4"/>
  <c r="AV13" i="2"/>
  <c r="AV11" i="9"/>
  <c r="AV706"/>
  <c r="W5"/>
  <c r="R5"/>
  <c r="AS13" i="2"/>
  <c r="AS11" i="9"/>
  <c r="AS706"/>
  <c r="I707" i="2"/>
  <c r="BN718"/>
  <c r="E707"/>
  <c r="X707"/>
  <c r="AR4" i="9"/>
  <c r="BC11"/>
  <c r="BC706"/>
  <c r="BC707" i="2"/>
  <c r="X11" i="9"/>
  <c r="X706"/>
  <c r="N707" i="2"/>
  <c r="V707"/>
  <c r="BO725"/>
  <c r="AT707"/>
  <c r="M13"/>
  <c r="M11" i="9"/>
  <c r="M706"/>
  <c r="AR13" i="2"/>
  <c r="AR11" i="9"/>
  <c r="AZ707" i="2"/>
  <c r="BM715"/>
  <c r="BN717"/>
  <c r="BC4" i="9"/>
  <c r="BB707" i="2"/>
  <c r="AT4" i="9"/>
  <c r="AJ13" i="2"/>
  <c r="AJ11" i="9"/>
  <c r="S13" i="2"/>
  <c r="S11" i="9"/>
  <c r="S706"/>
  <c r="Q707" i="2"/>
  <c r="K707"/>
  <c r="AP13"/>
  <c r="AP11" i="9"/>
  <c r="AP706"/>
  <c r="BN720" i="2"/>
  <c r="BE707"/>
  <c r="W707"/>
  <c r="W11" i="9"/>
  <c r="W706"/>
  <c r="F707" i="2"/>
  <c r="AM707"/>
  <c r="B707"/>
  <c r="BB11" i="9"/>
  <c r="BB706"/>
  <c r="AW707" i="2"/>
  <c r="AT505" i="9"/>
  <c r="AJ328"/>
  <c r="AD13" i="2"/>
  <c r="AD11" i="9"/>
  <c r="AD706"/>
  <c r="R707" i="2"/>
  <c r="K115" i="9"/>
  <c r="J13" i="2"/>
  <c r="E11" i="9"/>
  <c r="E706"/>
  <c r="E707"/>
  <c r="AP4"/>
  <c r="BM720" i="2"/>
  <c r="BD707"/>
  <c r="BO727"/>
  <c r="S707"/>
  <c r="BO723"/>
  <c r="Z13"/>
  <c r="Z11" i="9"/>
  <c r="Z706"/>
  <c r="BA707" i="2"/>
  <c r="BA706" i="9"/>
  <c r="AG706"/>
  <c r="AC706"/>
  <c r="AX706"/>
  <c r="AM706"/>
  <c r="V706"/>
  <c r="AZ706"/>
  <c r="AI707" i="2"/>
  <c r="AI336" i="9"/>
  <c r="AI706"/>
  <c r="BQ15" i="2"/>
  <c r="BK20"/>
  <c r="AQ11" i="9"/>
  <c r="AQ706"/>
  <c r="AQ707" i="2"/>
  <c r="BL17"/>
  <c r="BQ16"/>
  <c r="AR506" i="9"/>
  <c r="AN480"/>
  <c r="AE433"/>
  <c r="AE706"/>
  <c r="AE707" i="2"/>
  <c r="AB11" i="9"/>
  <c r="AB706"/>
  <c r="AB707" i="2"/>
  <c r="AA346" i="9"/>
  <c r="AA706"/>
  <c r="AA707" i="2"/>
  <c r="Y4" i="9"/>
  <c r="Y13" i="2"/>
  <c r="U165" i="9"/>
  <c r="U706"/>
  <c r="U707" i="2"/>
  <c r="AY564" i="9"/>
  <c r="AY706"/>
  <c r="AY707" i="2"/>
  <c r="N706" i="9"/>
  <c r="K706"/>
  <c r="I706"/>
  <c r="H706"/>
  <c r="H707"/>
  <c r="B706"/>
  <c r="AW706"/>
  <c r="C706"/>
  <c r="C707"/>
  <c r="AT706"/>
  <c r="R706"/>
  <c r="AH706"/>
  <c r="BM716" i="2"/>
  <c r="BN719"/>
  <c r="AL707"/>
  <c r="AL11" i="9"/>
  <c r="AL706"/>
  <c r="P11"/>
  <c r="P706"/>
  <c r="P707" i="2"/>
  <c r="G103" i="9"/>
  <c r="G706"/>
  <c r="G707" i="2"/>
  <c r="F706" i="9"/>
  <c r="AH707" i="2"/>
  <c r="BM717"/>
  <c r="AK707"/>
  <c r="AK427" i="9"/>
  <c r="AK706"/>
  <c r="BN716" i="2"/>
  <c r="AF13"/>
  <c r="AF5" i="9"/>
  <c r="BN715" i="2"/>
  <c r="O13"/>
  <c r="O5" i="9"/>
  <c r="BO722" i="2"/>
  <c r="BM719"/>
  <c r="BM718"/>
  <c r="Q11" i="9"/>
  <c r="Q706"/>
  <c r="Q707"/>
  <c r="L11"/>
  <c r="L706"/>
  <c r="L707"/>
  <c r="AO706"/>
  <c r="BE11"/>
  <c r="BE706"/>
  <c r="BD11"/>
  <c r="BD706"/>
  <c r="AO707" i="2"/>
  <c r="S707" i="9"/>
  <c r="M707" i="2"/>
  <c r="M707" i="9"/>
  <c r="AD707" i="2"/>
  <c r="AS707"/>
  <c r="Z707"/>
  <c r="F707" i="9"/>
  <c r="D707" i="2"/>
  <c r="D707" i="9"/>
  <c r="AR707" i="2"/>
  <c r="BM725"/>
  <c r="AU11" i="9"/>
  <c r="AU706"/>
  <c r="T707" i="2"/>
  <c r="T707" i="9"/>
  <c r="AP707" i="2"/>
  <c r="AN706" i="9"/>
  <c r="AV707" i="2"/>
  <c r="BM722"/>
  <c r="I707" i="9"/>
  <c r="AN707" i="2"/>
  <c r="BM724"/>
  <c r="R707" i="9"/>
  <c r="K707"/>
  <c r="AJ707" i="2"/>
  <c r="AR706" i="9"/>
  <c r="AJ706"/>
  <c r="BM727" i="2"/>
  <c r="G707" i="9"/>
  <c r="J11"/>
  <c r="J706"/>
  <c r="J707" i="2"/>
  <c r="P707" i="9"/>
  <c r="BM726" i="2"/>
  <c r="AF707"/>
  <c r="AF11" i="9"/>
  <c r="AF706"/>
  <c r="Y11"/>
  <c r="Y706"/>
  <c r="Y707" i="2"/>
  <c r="O707"/>
  <c r="O11" i="9"/>
  <c r="O706"/>
  <c r="BM723" i="2"/>
  <c r="BL18"/>
  <c r="BQ17"/>
  <c r="B707" i="9"/>
  <c r="U707"/>
  <c r="BK21" i="2"/>
  <c r="O707" i="9"/>
  <c r="BF708" i="2"/>
  <c r="J707" i="9"/>
  <c r="BL19" i="2"/>
  <c r="BQ18"/>
  <c r="BK22"/>
  <c r="BE707" i="9"/>
  <c r="BK23" i="2"/>
  <c r="BL708"/>
  <c r="BQ708"/>
  <c r="BL20"/>
  <c r="BQ19"/>
  <c r="BG708"/>
  <c r="BR708"/>
  <c r="BK24"/>
  <c r="BL21"/>
  <c r="BQ20"/>
  <c r="BL22"/>
  <c r="BQ21"/>
  <c r="BK25"/>
  <c r="BK26"/>
  <c r="BL23"/>
  <c r="BQ22"/>
  <c r="BL24"/>
  <c r="BQ23"/>
  <c r="BK27"/>
  <c r="BK28"/>
  <c r="BL25"/>
  <c r="BQ24"/>
  <c r="BL26"/>
  <c r="BQ25"/>
  <c r="BK29"/>
  <c r="BK30"/>
  <c r="BL27"/>
  <c r="BQ26"/>
  <c r="BL28"/>
  <c r="BQ27"/>
  <c r="BK31"/>
  <c r="BK32"/>
  <c r="BL29"/>
  <c r="BQ28"/>
  <c r="BL30"/>
  <c r="BQ29"/>
  <c r="BK33"/>
  <c r="BK34"/>
  <c r="BL31"/>
  <c r="BQ30"/>
  <c r="BL32"/>
  <c r="BQ31"/>
  <c r="BK35"/>
  <c r="BK36"/>
  <c r="BL33"/>
  <c r="BQ32"/>
  <c r="BL34"/>
  <c r="BQ33"/>
  <c r="BK37"/>
  <c r="BK38"/>
  <c r="BL35"/>
  <c r="BQ34"/>
  <c r="BL36"/>
  <c r="BQ35"/>
  <c r="BK39"/>
  <c r="BK40"/>
  <c r="BL37"/>
  <c r="BQ36"/>
  <c r="BL38"/>
  <c r="BQ37"/>
  <c r="BK41"/>
  <c r="BK42"/>
  <c r="BL39"/>
  <c r="BQ38"/>
  <c r="BL40"/>
  <c r="BQ39"/>
  <c r="BK43"/>
  <c r="BK44"/>
  <c r="BL41"/>
  <c r="BQ40"/>
  <c r="BL42"/>
  <c r="BQ41"/>
  <c r="BK45"/>
  <c r="BK46"/>
  <c r="BL43"/>
  <c r="BQ42"/>
  <c r="BL44"/>
  <c r="BQ43"/>
  <c r="BK47"/>
  <c r="BK48"/>
  <c r="BL45"/>
  <c r="BQ44"/>
  <c r="BL46"/>
  <c r="BQ45"/>
  <c r="BK49"/>
  <c r="BK50"/>
  <c r="BL47"/>
  <c r="BQ46"/>
  <c r="BL48"/>
  <c r="BQ47"/>
  <c r="BK51"/>
  <c r="BK52"/>
  <c r="BL49"/>
  <c r="BQ48"/>
  <c r="BL50"/>
  <c r="BQ49"/>
  <c r="BK53"/>
  <c r="BK54"/>
  <c r="BL51"/>
  <c r="BQ50"/>
  <c r="BL52"/>
  <c r="BQ51"/>
  <c r="BK55"/>
  <c r="BK56"/>
  <c r="BL53"/>
  <c r="BQ52"/>
  <c r="BL54"/>
  <c r="BQ53"/>
  <c r="BK57"/>
  <c r="BK58"/>
  <c r="BL55"/>
  <c r="BQ54"/>
  <c r="BL56"/>
  <c r="BQ55"/>
  <c r="BK59"/>
  <c r="BK60"/>
  <c r="BL57"/>
  <c r="BQ56"/>
  <c r="BL58"/>
  <c r="BQ57"/>
  <c r="BK61"/>
  <c r="BK62"/>
  <c r="BL59"/>
  <c r="BQ58"/>
  <c r="BL60"/>
  <c r="BQ59"/>
  <c r="BK63"/>
  <c r="BK64"/>
  <c r="BL61"/>
  <c r="BQ60"/>
  <c r="BL62"/>
  <c r="BQ61"/>
  <c r="BK65"/>
  <c r="BK66"/>
  <c r="BL63"/>
  <c r="BQ62"/>
  <c r="BL64"/>
  <c r="BQ63"/>
  <c r="BK67"/>
  <c r="BK68"/>
  <c r="BL65"/>
  <c r="BQ64"/>
  <c r="BL66"/>
  <c r="BQ65"/>
  <c r="BK69"/>
  <c r="BK70"/>
  <c r="BL67"/>
  <c r="BQ66"/>
  <c r="BL68"/>
  <c r="BQ67"/>
  <c r="BK71"/>
  <c r="BK72"/>
  <c r="BL69"/>
  <c r="BQ68"/>
  <c r="BL70"/>
  <c r="BQ69"/>
  <c r="BK73"/>
  <c r="BK74"/>
  <c r="BL71"/>
  <c r="BQ70"/>
  <c r="BL72"/>
  <c r="BQ71"/>
  <c r="BK75"/>
  <c r="BK76"/>
  <c r="BL73"/>
  <c r="BQ72"/>
  <c r="BL74"/>
  <c r="BQ73"/>
  <c r="BK77"/>
  <c r="BK78"/>
  <c r="BL75"/>
  <c r="BQ74"/>
  <c r="BL76"/>
  <c r="BQ75"/>
  <c r="BK79"/>
  <c r="BK80"/>
  <c r="BL77"/>
  <c r="BQ76"/>
  <c r="BL78"/>
  <c r="BQ77"/>
  <c r="BK81"/>
  <c r="BK82"/>
  <c r="BL79"/>
  <c r="BQ78"/>
  <c r="BL80"/>
  <c r="BQ79"/>
  <c r="BK83"/>
  <c r="BK84"/>
  <c r="BL81"/>
  <c r="BQ80"/>
  <c r="BL82"/>
  <c r="BQ81"/>
  <c r="BK85"/>
  <c r="BK86"/>
  <c r="BL83"/>
  <c r="BQ82"/>
  <c r="BL84"/>
  <c r="BQ83"/>
  <c r="BK87"/>
  <c r="BK88"/>
  <c r="BL85"/>
  <c r="BQ84"/>
  <c r="BL86"/>
  <c r="BQ85"/>
  <c r="BK89"/>
  <c r="BK90"/>
  <c r="BL87"/>
  <c r="BQ86"/>
  <c r="BL88"/>
  <c r="BQ87"/>
  <c r="BK91"/>
  <c r="BK92"/>
  <c r="BL89"/>
  <c r="BQ88"/>
  <c r="BL90"/>
  <c r="BQ89"/>
  <c r="BK93"/>
  <c r="BK94"/>
  <c r="BL91"/>
  <c r="BQ90"/>
  <c r="BL92"/>
  <c r="BQ91"/>
  <c r="BK95"/>
  <c r="BK96"/>
  <c r="BL93"/>
  <c r="BQ92"/>
  <c r="BL94"/>
  <c r="BQ93"/>
  <c r="BK97"/>
  <c r="BK98"/>
  <c r="BL95"/>
  <c r="BQ94"/>
  <c r="BL96"/>
  <c r="BQ95"/>
  <c r="BK99"/>
  <c r="BK100"/>
  <c r="BL97"/>
  <c r="BQ96"/>
  <c r="BL98"/>
  <c r="BQ97"/>
  <c r="BK101"/>
  <c r="BK102"/>
  <c r="BL99"/>
  <c r="BQ98"/>
  <c r="BL100"/>
  <c r="BQ99"/>
  <c r="BK103"/>
  <c r="BK104"/>
  <c r="BL101"/>
  <c r="BQ100"/>
  <c r="BL102"/>
  <c r="BQ101"/>
  <c r="BK105"/>
  <c r="BK106"/>
  <c r="BL103"/>
  <c r="BQ102"/>
  <c r="BL104"/>
  <c r="BQ103"/>
  <c r="BK107"/>
  <c r="BK108"/>
  <c r="BL105"/>
  <c r="BQ104"/>
  <c r="BL106"/>
  <c r="BQ105"/>
  <c r="BK109"/>
  <c r="BK110"/>
  <c r="BL107"/>
  <c r="BQ106"/>
  <c r="BL108"/>
  <c r="BQ107"/>
  <c r="BK111"/>
  <c r="BK112"/>
  <c r="BL109"/>
  <c r="BQ108"/>
  <c r="BK113"/>
  <c r="BL110"/>
  <c r="BQ109"/>
  <c r="BL111"/>
  <c r="BQ110"/>
  <c r="BK114"/>
  <c r="BL112"/>
  <c r="BQ111"/>
  <c r="BK115"/>
  <c r="BK116"/>
  <c r="BL113"/>
  <c r="BQ112"/>
  <c r="BL114"/>
  <c r="BQ113"/>
  <c r="BK117"/>
  <c r="BK118"/>
  <c r="BL115"/>
  <c r="BQ114"/>
  <c r="BL116"/>
  <c r="BQ115"/>
  <c r="BK119"/>
  <c r="BK120"/>
  <c r="BL117"/>
  <c r="BQ116"/>
  <c r="BL118"/>
  <c r="BQ117"/>
  <c r="BK121"/>
  <c r="BL119"/>
  <c r="BQ118"/>
  <c r="BK122"/>
  <c r="BL120"/>
  <c r="BQ119"/>
  <c r="BK123"/>
  <c r="BL121"/>
  <c r="BQ120"/>
  <c r="BK124"/>
  <c r="BL122"/>
  <c r="BQ121"/>
  <c r="BK125"/>
  <c r="BL123"/>
  <c r="BQ122"/>
  <c r="BK126"/>
  <c r="BL124"/>
  <c r="BQ123"/>
  <c r="BK127"/>
  <c r="BL125"/>
  <c r="BQ124"/>
  <c r="BK128"/>
  <c r="BL126"/>
  <c r="BQ125"/>
  <c r="BK129"/>
  <c r="BL127"/>
  <c r="BQ126"/>
  <c r="BK130"/>
  <c r="BK131"/>
  <c r="BL128"/>
  <c r="BQ127"/>
  <c r="BL129"/>
  <c r="BQ128"/>
  <c r="BK132"/>
  <c r="BK133"/>
  <c r="BL130"/>
  <c r="BQ129"/>
  <c r="BL131"/>
  <c r="BQ130"/>
  <c r="BK134"/>
  <c r="BK135"/>
  <c r="BL132"/>
  <c r="BQ131"/>
  <c r="BL133"/>
  <c r="BQ132"/>
  <c r="BK136"/>
  <c r="BK137"/>
  <c r="BL134"/>
  <c r="BQ133"/>
  <c r="BL135"/>
  <c r="BQ134"/>
  <c r="BK138"/>
  <c r="BK139"/>
  <c r="BL136"/>
  <c r="BQ135"/>
  <c r="BL137"/>
  <c r="BQ136"/>
  <c r="BK140"/>
  <c r="BK141"/>
  <c r="BL138"/>
  <c r="BQ137"/>
  <c r="BL139"/>
  <c r="BQ138"/>
  <c r="BK142"/>
  <c r="BK143"/>
  <c r="BL140"/>
  <c r="BQ139"/>
  <c r="BL141"/>
  <c r="BQ140"/>
  <c r="BK144"/>
  <c r="BK145"/>
  <c r="BL142"/>
  <c r="BQ141"/>
  <c r="BL143"/>
  <c r="BQ142"/>
  <c r="BK146"/>
  <c r="BK147"/>
  <c r="BL144"/>
  <c r="BQ143"/>
  <c r="BL145"/>
  <c r="BQ144"/>
  <c r="BK148"/>
  <c r="BK149"/>
  <c r="BL146"/>
  <c r="BQ145"/>
  <c r="BL147"/>
  <c r="BQ146"/>
  <c r="BK150"/>
  <c r="BK151"/>
  <c r="BL148"/>
  <c r="BQ147"/>
  <c r="BL149"/>
  <c r="BQ148"/>
  <c r="BK152"/>
  <c r="BK153"/>
  <c r="BL150"/>
  <c r="BQ149"/>
  <c r="BL151"/>
  <c r="BQ150"/>
  <c r="BK154"/>
  <c r="BK155"/>
  <c r="BL152"/>
  <c r="BQ151"/>
  <c r="BL153"/>
  <c r="BQ152"/>
  <c r="BK156"/>
  <c r="BK157"/>
  <c r="BL154"/>
  <c r="BQ153"/>
  <c r="BL155"/>
  <c r="BQ154"/>
  <c r="BK158"/>
  <c r="BK159"/>
  <c r="BL156"/>
  <c r="BQ155"/>
  <c r="BL157"/>
  <c r="BQ156"/>
  <c r="BK160"/>
  <c r="BK161"/>
  <c r="BL158"/>
  <c r="BQ157"/>
  <c r="BL159"/>
  <c r="BQ158"/>
  <c r="BK162"/>
  <c r="BK163"/>
  <c r="BL160"/>
  <c r="BQ159"/>
  <c r="BL161"/>
  <c r="BQ160"/>
  <c r="BK164"/>
  <c r="BK165"/>
  <c r="BL162"/>
  <c r="BQ161"/>
  <c r="BL163"/>
  <c r="BQ162"/>
  <c r="BK166"/>
  <c r="BK167"/>
  <c r="BL164"/>
  <c r="BQ163"/>
  <c r="BL165"/>
  <c r="BQ164"/>
  <c r="BK168"/>
  <c r="BK169"/>
  <c r="BL166"/>
  <c r="BQ165"/>
  <c r="BL167"/>
  <c r="BQ166"/>
  <c r="BK170"/>
  <c r="BK171"/>
  <c r="BL168"/>
  <c r="BQ167"/>
  <c r="BL169"/>
  <c r="BQ168"/>
  <c r="BK172"/>
  <c r="BK173"/>
  <c r="BL170"/>
  <c r="BQ169"/>
  <c r="BL171"/>
  <c r="BQ170"/>
  <c r="BK174"/>
  <c r="BK175"/>
  <c r="BL172"/>
  <c r="BQ171"/>
  <c r="BL173"/>
  <c r="BQ172"/>
  <c r="BK176"/>
  <c r="BK177"/>
  <c r="BL174"/>
  <c r="BQ173"/>
  <c r="BL175"/>
  <c r="BQ174"/>
  <c r="BK178"/>
  <c r="BK179"/>
  <c r="BL176"/>
  <c r="BQ175"/>
  <c r="BL177"/>
  <c r="BQ176"/>
  <c r="BK180"/>
  <c r="BK181"/>
  <c r="BL178"/>
  <c r="BQ177"/>
  <c r="BL179"/>
  <c r="BQ178"/>
  <c r="BK182"/>
  <c r="BK183"/>
  <c r="BL180"/>
  <c r="BQ179"/>
  <c r="BL181"/>
  <c r="BQ180"/>
  <c r="BK184"/>
  <c r="BK185"/>
  <c r="BL182"/>
  <c r="BQ181"/>
  <c r="BL183"/>
  <c r="BQ182"/>
  <c r="BK186"/>
  <c r="BK187"/>
  <c r="BL184"/>
  <c r="BQ183"/>
  <c r="BL185"/>
  <c r="BQ184"/>
  <c r="BK188"/>
  <c r="BK189"/>
  <c r="BL186"/>
  <c r="BQ185"/>
  <c r="BL187"/>
  <c r="BQ186"/>
  <c r="BK190"/>
  <c r="BK191"/>
  <c r="BL188"/>
  <c r="BQ187"/>
  <c r="BL189"/>
  <c r="BQ188"/>
  <c r="BK192"/>
  <c r="BK193"/>
  <c r="BL190"/>
  <c r="BQ189"/>
  <c r="BL191"/>
  <c r="BQ190"/>
  <c r="BK194"/>
  <c r="BK195"/>
  <c r="BL192"/>
  <c r="BQ191"/>
  <c r="BL193"/>
  <c r="BQ192"/>
  <c r="BK196"/>
  <c r="BK197"/>
  <c r="BL194"/>
  <c r="BQ193"/>
  <c r="BL195"/>
  <c r="BQ194"/>
  <c r="BK198"/>
  <c r="BK199"/>
  <c r="BL196"/>
  <c r="BQ195"/>
  <c r="BL197"/>
  <c r="BQ196"/>
  <c r="BK200"/>
  <c r="BK201"/>
  <c r="BL198"/>
  <c r="BQ197"/>
  <c r="BL199"/>
  <c r="BQ198"/>
  <c r="BK202"/>
  <c r="BK203"/>
  <c r="BL200"/>
  <c r="BQ199"/>
  <c r="BL201"/>
  <c r="BQ200"/>
  <c r="BK204"/>
  <c r="BK205"/>
  <c r="BL202"/>
  <c r="BQ201"/>
  <c r="BL203"/>
  <c r="BQ202"/>
  <c r="BK206"/>
  <c r="BK207"/>
  <c r="BL204"/>
  <c r="BQ203"/>
  <c r="BL205"/>
  <c r="BQ204"/>
  <c r="BK208"/>
  <c r="BK209"/>
  <c r="BL206"/>
  <c r="BQ205"/>
  <c r="BL207"/>
  <c r="BQ206"/>
  <c r="BK210"/>
  <c r="BK211"/>
  <c r="BL208"/>
  <c r="BQ207"/>
  <c r="BL209"/>
  <c r="BQ208"/>
  <c r="BK212"/>
  <c r="BK213"/>
  <c r="BL210"/>
  <c r="BQ209"/>
  <c r="BL211"/>
  <c r="BQ210"/>
  <c r="BK214"/>
  <c r="BK215"/>
  <c r="BL212"/>
  <c r="BQ211"/>
  <c r="BL213"/>
  <c r="BQ212"/>
  <c r="BK216"/>
  <c r="BK217"/>
  <c r="BL214"/>
  <c r="BQ213"/>
  <c r="BL215"/>
  <c r="BQ214"/>
  <c r="BK218"/>
  <c r="BK219"/>
  <c r="BL216"/>
  <c r="BQ215"/>
  <c r="BL217"/>
  <c r="BQ216"/>
  <c r="BK220"/>
  <c r="BK221"/>
  <c r="BL218"/>
  <c r="BQ217"/>
  <c r="BL219"/>
  <c r="BQ218"/>
  <c r="BK222"/>
  <c r="BK223"/>
  <c r="BL220"/>
  <c r="BQ219"/>
  <c r="BL221"/>
  <c r="BQ220"/>
  <c r="BK224"/>
  <c r="BK225"/>
  <c r="BL222"/>
  <c r="BQ221"/>
  <c r="BL223"/>
  <c r="BQ222"/>
  <c r="BK226"/>
  <c r="BK227"/>
  <c r="BL224"/>
  <c r="BQ223"/>
  <c r="BL225"/>
  <c r="BQ224"/>
  <c r="BK228"/>
  <c r="BK229"/>
  <c r="BL226"/>
  <c r="BQ225"/>
  <c r="BL227"/>
  <c r="BQ226"/>
  <c r="BK230"/>
  <c r="BK231"/>
  <c r="BL228"/>
  <c r="BQ227"/>
  <c r="BL229"/>
  <c r="BQ228"/>
  <c r="BK232"/>
  <c r="BK233"/>
  <c r="BL230"/>
  <c r="BQ229"/>
  <c r="BL231"/>
  <c r="BQ230"/>
  <c r="BK234"/>
  <c r="BK235"/>
  <c r="BL232"/>
  <c r="BQ231"/>
  <c r="BL233"/>
  <c r="BQ232"/>
  <c r="BK236"/>
  <c r="BK237"/>
  <c r="BL234"/>
  <c r="BQ233"/>
  <c r="BL235"/>
  <c r="BQ234"/>
  <c r="BK238"/>
  <c r="BK239"/>
  <c r="BL236"/>
  <c r="BQ235"/>
  <c r="BL237"/>
  <c r="BQ236"/>
  <c r="BK240"/>
  <c r="BK241"/>
  <c r="BL238"/>
  <c r="BQ237"/>
  <c r="BL239"/>
  <c r="BQ238"/>
  <c r="BK242"/>
  <c r="BK243"/>
  <c r="BL240"/>
  <c r="BQ239"/>
  <c r="BL241"/>
  <c r="BQ240"/>
  <c r="BK244"/>
  <c r="BK245"/>
  <c r="BL242"/>
  <c r="BQ241"/>
  <c r="BL243"/>
  <c r="BQ242"/>
  <c r="BK246"/>
  <c r="BK247"/>
  <c r="BL244"/>
  <c r="BQ243"/>
  <c r="BL245"/>
  <c r="BQ244"/>
  <c r="BK248"/>
  <c r="BK249"/>
  <c r="BL246"/>
  <c r="BQ245"/>
  <c r="BL247"/>
  <c r="BQ246"/>
  <c r="BK250"/>
  <c r="BK251"/>
  <c r="BL248"/>
  <c r="BQ247"/>
  <c r="BK252"/>
  <c r="BL249"/>
  <c r="BQ248"/>
  <c r="BL250"/>
  <c r="BQ249"/>
  <c r="BK253"/>
  <c r="BK254"/>
  <c r="BL251"/>
  <c r="BQ250"/>
  <c r="BL252"/>
  <c r="BQ251"/>
  <c r="BK255"/>
  <c r="BK256"/>
  <c r="BL253"/>
  <c r="BQ252"/>
  <c r="BL254"/>
  <c r="BQ253"/>
  <c r="BK257"/>
  <c r="BK258"/>
  <c r="BL255"/>
  <c r="BQ254"/>
  <c r="BL256"/>
  <c r="BQ255"/>
  <c r="BK259"/>
  <c r="BK260"/>
  <c r="BL257"/>
  <c r="BQ256"/>
  <c r="BL258"/>
  <c r="BQ257"/>
  <c r="BK261"/>
  <c r="BK262"/>
  <c r="BL259"/>
  <c r="BQ258"/>
  <c r="BL260"/>
  <c r="BQ259"/>
  <c r="BK263"/>
  <c r="BK264"/>
  <c r="BL261"/>
  <c r="BQ260"/>
  <c r="BL262"/>
  <c r="BQ261"/>
  <c r="BK265"/>
  <c r="BK266"/>
  <c r="BL263"/>
  <c r="BQ262"/>
  <c r="BL264"/>
  <c r="BQ263"/>
  <c r="BK267"/>
  <c r="BK268"/>
  <c r="BL265"/>
  <c r="BQ264"/>
  <c r="BL266"/>
  <c r="BQ265"/>
  <c r="BK269"/>
  <c r="BK270"/>
  <c r="BL267"/>
  <c r="BQ266"/>
  <c r="BL268"/>
  <c r="BQ267"/>
  <c r="BK271"/>
  <c r="BK272"/>
  <c r="BL269"/>
  <c r="BQ268"/>
  <c r="BL270"/>
  <c r="BQ269"/>
  <c r="BK273"/>
  <c r="BK274"/>
  <c r="BL271"/>
  <c r="BQ270"/>
  <c r="BL272"/>
  <c r="BQ271"/>
  <c r="BK275"/>
  <c r="BK276"/>
  <c r="BL273"/>
  <c r="BQ272"/>
  <c r="BL274"/>
  <c r="BQ273"/>
  <c r="BK277"/>
  <c r="BK278"/>
  <c r="BL275"/>
  <c r="BQ274"/>
  <c r="BL276"/>
  <c r="BQ275"/>
  <c r="BK279"/>
  <c r="BK280"/>
  <c r="BL277"/>
  <c r="BQ276"/>
  <c r="BL278"/>
  <c r="BQ277"/>
  <c r="BK281"/>
  <c r="BK282"/>
  <c r="BL279"/>
  <c r="BQ278"/>
  <c r="BL280"/>
  <c r="BQ279"/>
  <c r="BK283"/>
  <c r="BK284"/>
  <c r="BL281"/>
  <c r="BQ280"/>
  <c r="BL282"/>
  <c r="BQ281"/>
  <c r="BK285"/>
  <c r="BK286"/>
  <c r="BL283"/>
  <c r="BQ282"/>
  <c r="BL284"/>
  <c r="BQ283"/>
  <c r="BK287"/>
  <c r="BK288"/>
  <c r="BL285"/>
  <c r="BQ284"/>
  <c r="BL286"/>
  <c r="BQ285"/>
  <c r="BK289"/>
  <c r="BK290"/>
  <c r="BL287"/>
  <c r="BQ286"/>
  <c r="BL288"/>
  <c r="BQ287"/>
  <c r="BK291"/>
  <c r="BK292"/>
  <c r="BL289"/>
  <c r="BQ288"/>
  <c r="BL290"/>
  <c r="BQ289"/>
  <c r="BK293"/>
  <c r="BK294"/>
  <c r="BL291"/>
  <c r="BQ290"/>
  <c r="BL292"/>
  <c r="BQ291"/>
  <c r="BK295"/>
  <c r="BK296"/>
  <c r="BL293"/>
  <c r="BQ292"/>
  <c r="BL294"/>
  <c r="BQ293"/>
  <c r="BK297"/>
  <c r="BK298"/>
  <c r="BL295"/>
  <c r="BQ294"/>
  <c r="BL296"/>
  <c r="BQ295"/>
  <c r="BK299"/>
  <c r="BK300"/>
  <c r="BL297"/>
  <c r="BQ296"/>
  <c r="BL298"/>
  <c r="BQ297"/>
  <c r="BK301"/>
  <c r="BK302"/>
  <c r="BL299"/>
  <c r="BQ298"/>
  <c r="BL300"/>
  <c r="BQ299"/>
  <c r="BK303"/>
  <c r="BK304"/>
  <c r="BL301"/>
  <c r="BQ300"/>
  <c r="BL302"/>
  <c r="BQ301"/>
  <c r="BK305"/>
  <c r="BK306"/>
  <c r="BL303"/>
  <c r="BQ302"/>
  <c r="BL304"/>
  <c r="BQ303"/>
  <c r="BK307"/>
  <c r="BK308"/>
  <c r="BL305"/>
  <c r="BQ304"/>
  <c r="BL306"/>
  <c r="BQ305"/>
  <c r="BK309"/>
  <c r="BK310"/>
  <c r="BL307"/>
  <c r="BQ306"/>
  <c r="BL308"/>
  <c r="BQ307"/>
  <c r="BK311"/>
  <c r="BK312"/>
  <c r="BL309"/>
  <c r="BQ308"/>
  <c r="BL310"/>
  <c r="BQ309"/>
  <c r="BK313"/>
  <c r="BK314"/>
  <c r="BL311"/>
  <c r="BQ310"/>
  <c r="BL312"/>
  <c r="BQ311"/>
  <c r="BK315"/>
  <c r="BK316"/>
  <c r="BL313"/>
  <c r="BQ312"/>
  <c r="BL314"/>
  <c r="BQ313"/>
  <c r="BK317"/>
  <c r="BK318"/>
  <c r="BL315"/>
  <c r="BQ314"/>
  <c r="BL316"/>
  <c r="BQ315"/>
  <c r="BK319"/>
  <c r="BK320"/>
  <c r="BL317"/>
  <c r="BQ316"/>
  <c r="BL318"/>
  <c r="BQ317"/>
  <c r="BK321"/>
  <c r="BK322"/>
  <c r="BL319"/>
  <c r="BQ318"/>
  <c r="BL320"/>
  <c r="BQ319"/>
  <c r="BK323"/>
  <c r="BK324"/>
  <c r="BL321"/>
  <c r="BQ320"/>
  <c r="BL322"/>
  <c r="BQ321"/>
  <c r="BK325"/>
  <c r="BK326"/>
  <c r="BL323"/>
  <c r="BQ322"/>
  <c r="BL324"/>
  <c r="BQ323"/>
  <c r="BK327"/>
  <c r="BK328"/>
  <c r="BL325"/>
  <c r="BQ324"/>
  <c r="BL326"/>
  <c r="BQ325"/>
  <c r="BK329"/>
  <c r="BK330"/>
  <c r="BL327"/>
  <c r="BQ326"/>
  <c r="BL328"/>
  <c r="BQ327"/>
  <c r="BK331"/>
  <c r="BK332"/>
  <c r="BL329"/>
  <c r="BQ328"/>
  <c r="BL330"/>
  <c r="BQ329"/>
  <c r="BK333"/>
  <c r="BK334"/>
  <c r="BL331"/>
  <c r="BQ330"/>
  <c r="BL332"/>
  <c r="BQ331"/>
  <c r="BK335"/>
  <c r="BK336"/>
  <c r="BL333"/>
  <c r="BQ332"/>
  <c r="BL334"/>
  <c r="BQ333"/>
  <c r="BK337"/>
  <c r="BK338"/>
  <c r="BL335"/>
  <c r="BQ334"/>
  <c r="BL336"/>
  <c r="BQ335"/>
  <c r="BK339"/>
  <c r="BK340"/>
  <c r="BL337"/>
  <c r="BQ336"/>
  <c r="BL338"/>
  <c r="BQ337"/>
  <c r="BK341"/>
  <c r="BL339"/>
  <c r="BQ338"/>
  <c r="BK342"/>
  <c r="BL340"/>
  <c r="BQ339"/>
  <c r="BK343"/>
  <c r="BK344"/>
  <c r="BL341"/>
  <c r="BQ340"/>
  <c r="BL342"/>
  <c r="BQ341"/>
  <c r="BK345"/>
  <c r="BK346"/>
  <c r="BL343"/>
  <c r="BQ342"/>
  <c r="BL344"/>
  <c r="BQ343"/>
  <c r="BK347"/>
  <c r="BK348"/>
  <c r="BL345"/>
  <c r="BQ344"/>
  <c r="BL346"/>
  <c r="BQ345"/>
  <c r="BK349"/>
  <c r="BK350"/>
  <c r="BL347"/>
  <c r="BQ346"/>
  <c r="BL348"/>
  <c r="BQ347"/>
  <c r="BK351"/>
  <c r="BK352"/>
  <c r="BL349"/>
  <c r="BQ348"/>
  <c r="BL350"/>
  <c r="BQ349"/>
  <c r="BK353"/>
  <c r="BK354"/>
  <c r="BL351"/>
  <c r="BQ350"/>
  <c r="BL352"/>
  <c r="BQ351"/>
  <c r="BK355"/>
  <c r="BK356"/>
  <c r="BL353"/>
  <c r="BQ352"/>
  <c r="BL354"/>
  <c r="BQ353"/>
  <c r="BK357"/>
  <c r="BK358"/>
  <c r="BL355"/>
  <c r="BQ354"/>
  <c r="BL356"/>
  <c r="BQ355"/>
  <c r="BK359"/>
  <c r="BK360"/>
  <c r="BL357"/>
  <c r="BQ356"/>
  <c r="BL358"/>
  <c r="BQ357"/>
  <c r="BK361"/>
  <c r="BK362"/>
  <c r="BL359"/>
  <c r="BQ358"/>
  <c r="BL360"/>
  <c r="BQ359"/>
  <c r="BK363"/>
  <c r="BK364"/>
  <c r="BL361"/>
  <c r="BQ360"/>
  <c r="BL362"/>
  <c r="BQ361"/>
  <c r="BK365"/>
  <c r="BK366"/>
  <c r="BL363"/>
  <c r="BQ362"/>
  <c r="BL364"/>
  <c r="BQ363"/>
  <c r="BK367"/>
  <c r="BK368"/>
  <c r="BL365"/>
  <c r="BQ364"/>
  <c r="BL366"/>
  <c r="BQ365"/>
  <c r="BK369"/>
  <c r="BK370"/>
  <c r="BL367"/>
  <c r="BQ366"/>
  <c r="BL368"/>
  <c r="BQ367"/>
  <c r="BK371"/>
  <c r="BK372"/>
  <c r="BL369"/>
  <c r="BQ368"/>
  <c r="BL370"/>
  <c r="BQ369"/>
  <c r="BK373"/>
  <c r="BK374"/>
  <c r="BL371"/>
  <c r="BQ370"/>
  <c r="BL372"/>
  <c r="BQ371"/>
  <c r="BK375"/>
  <c r="BK376"/>
  <c r="BL373"/>
  <c r="BQ372"/>
  <c r="BL374"/>
  <c r="BQ373"/>
  <c r="BK377"/>
  <c r="BK378"/>
  <c r="BL375"/>
  <c r="BQ374"/>
  <c r="BL376"/>
  <c r="BQ375"/>
  <c r="BK379"/>
  <c r="BK380"/>
  <c r="BL377"/>
  <c r="BQ376"/>
  <c r="BL378"/>
  <c r="BQ377"/>
  <c r="BK381"/>
  <c r="BK382"/>
  <c r="BL379"/>
  <c r="BQ378"/>
  <c r="BL380"/>
  <c r="BQ379"/>
  <c r="BK383"/>
  <c r="BK384"/>
  <c r="BL381"/>
  <c r="BQ380"/>
  <c r="BL382"/>
  <c r="BQ381"/>
  <c r="BK385"/>
  <c r="BK386"/>
  <c r="BL383"/>
  <c r="BQ382"/>
  <c r="BL384"/>
  <c r="BQ383"/>
  <c r="BK387"/>
  <c r="BK388"/>
  <c r="BL385"/>
  <c r="BQ384"/>
  <c r="BL386"/>
  <c r="BQ385"/>
  <c r="BK389"/>
  <c r="BK390"/>
  <c r="BL387"/>
  <c r="BQ386"/>
  <c r="BL388"/>
  <c r="BQ387"/>
  <c r="BK391"/>
  <c r="BK392"/>
  <c r="BL389"/>
  <c r="BQ388"/>
  <c r="BL390"/>
  <c r="BQ389"/>
  <c r="BK393"/>
  <c r="BK394"/>
  <c r="BL391"/>
  <c r="BQ390"/>
  <c r="BL392"/>
  <c r="BQ391"/>
  <c r="BK395"/>
  <c r="BK396"/>
  <c r="BL393"/>
  <c r="BQ392"/>
  <c r="BL394"/>
  <c r="BQ393"/>
  <c r="BK397"/>
  <c r="BK398"/>
  <c r="BL395"/>
  <c r="BQ394"/>
  <c r="BL396"/>
  <c r="BQ395"/>
  <c r="BK399"/>
  <c r="BK400"/>
  <c r="BL397"/>
  <c r="BQ396"/>
  <c r="BL398"/>
  <c r="BQ397"/>
  <c r="BK401"/>
  <c r="BK402"/>
  <c r="BL399"/>
  <c r="BQ398"/>
  <c r="BL400"/>
  <c r="BQ399"/>
  <c r="BK403"/>
  <c r="BK404"/>
  <c r="BL401"/>
  <c r="BQ400"/>
  <c r="BL402"/>
  <c r="BQ401"/>
  <c r="BK405"/>
  <c r="BK406"/>
  <c r="BL403"/>
  <c r="BQ402"/>
  <c r="BL404"/>
  <c r="BQ403"/>
  <c r="BK407"/>
  <c r="BK408"/>
  <c r="BL405"/>
  <c r="BQ404"/>
  <c r="BL406"/>
  <c r="BQ405"/>
  <c r="BK409"/>
  <c r="BK410"/>
  <c r="BL407"/>
  <c r="BQ406"/>
  <c r="BL408"/>
  <c r="BQ407"/>
  <c r="BK411"/>
  <c r="BK412"/>
  <c r="BL409"/>
  <c r="BQ408"/>
  <c r="BL410"/>
  <c r="BQ409"/>
  <c r="BK413"/>
  <c r="BK414"/>
  <c r="BL411"/>
  <c r="BQ410"/>
  <c r="BL412"/>
  <c r="BQ411"/>
  <c r="BK415"/>
  <c r="BK416"/>
  <c r="BL413"/>
  <c r="BQ412"/>
  <c r="BL414"/>
  <c r="BQ413"/>
  <c r="BK417"/>
  <c r="BK418"/>
  <c r="BL415"/>
  <c r="BQ414"/>
  <c r="BL416"/>
  <c r="BQ415"/>
  <c r="BK419"/>
  <c r="BK420"/>
  <c r="BL417"/>
  <c r="BQ416"/>
  <c r="BL418"/>
  <c r="BQ417"/>
  <c r="BK421"/>
  <c r="BK422"/>
  <c r="BL419"/>
  <c r="BQ418"/>
  <c r="BL420"/>
  <c r="BQ419"/>
  <c r="BK423"/>
  <c r="BK424"/>
  <c r="BL421"/>
  <c r="BQ420"/>
  <c r="BL422"/>
  <c r="BQ421"/>
  <c r="BK425"/>
  <c r="BK426"/>
  <c r="BL423"/>
  <c r="BQ422"/>
  <c r="BL424"/>
  <c r="BQ423"/>
  <c r="BK427"/>
  <c r="BK428"/>
  <c r="BL425"/>
  <c r="BQ424"/>
  <c r="BL426"/>
  <c r="BQ425"/>
  <c r="BK429"/>
  <c r="BK430"/>
  <c r="BL427"/>
  <c r="BQ426"/>
  <c r="BL428"/>
  <c r="BQ427"/>
  <c r="BK431"/>
  <c r="BK432"/>
  <c r="BL429"/>
  <c r="BQ428"/>
  <c r="BL430"/>
  <c r="BQ429"/>
  <c r="BK433"/>
  <c r="BK434"/>
  <c r="BL431"/>
  <c r="BQ430"/>
  <c r="BL432"/>
  <c r="BQ431"/>
  <c r="BK435"/>
  <c r="BK436"/>
  <c r="BL433"/>
  <c r="BQ432"/>
  <c r="BL434"/>
  <c r="BQ433"/>
  <c r="BK437"/>
  <c r="BK438"/>
  <c r="BL435"/>
  <c r="BQ434"/>
  <c r="BL436"/>
  <c r="BQ435"/>
  <c r="BK439"/>
  <c r="BK440"/>
  <c r="BL437"/>
  <c r="BQ436"/>
  <c r="BL438"/>
  <c r="BQ437"/>
  <c r="BK441"/>
  <c r="BK442"/>
  <c r="BL439"/>
  <c r="BQ438"/>
  <c r="BL440"/>
  <c r="BQ439"/>
  <c r="BK443"/>
  <c r="BK444"/>
  <c r="BL441"/>
  <c r="BQ440"/>
  <c r="BL442"/>
  <c r="BQ441"/>
  <c r="BK445"/>
  <c r="BK446"/>
  <c r="BL443"/>
  <c r="BQ442"/>
  <c r="BL444"/>
  <c r="BQ443"/>
  <c r="BK447"/>
  <c r="BK448"/>
  <c r="BL445"/>
  <c r="BQ444"/>
  <c r="BL446"/>
  <c r="BQ445"/>
  <c r="BK449"/>
  <c r="BK450"/>
  <c r="BL447"/>
  <c r="BQ446"/>
  <c r="BL448"/>
  <c r="BQ447"/>
  <c r="BK451"/>
  <c r="BK452"/>
  <c r="BL449"/>
  <c r="BQ448"/>
  <c r="BL450"/>
  <c r="BQ449"/>
  <c r="BK453"/>
  <c r="BK454"/>
  <c r="BL451"/>
  <c r="BQ450"/>
  <c r="BL452"/>
  <c r="BQ451"/>
  <c r="BK455"/>
  <c r="BK456"/>
  <c r="BL453"/>
  <c r="BQ452"/>
  <c r="BL454"/>
  <c r="BQ453"/>
  <c r="BK457"/>
  <c r="BK458"/>
  <c r="BL455"/>
  <c r="BQ454"/>
  <c r="BL456"/>
  <c r="BQ455"/>
  <c r="BK459"/>
  <c r="BK460"/>
  <c r="BL457"/>
  <c r="BQ456"/>
  <c r="BL458"/>
  <c r="BQ457"/>
  <c r="BK461"/>
  <c r="BK462"/>
  <c r="BL459"/>
  <c r="BQ458"/>
  <c r="BL460"/>
  <c r="BQ459"/>
  <c r="BK463"/>
  <c r="BK464"/>
  <c r="BL461"/>
  <c r="BQ460"/>
  <c r="BL462"/>
  <c r="BQ461"/>
  <c r="BK465"/>
  <c r="BK466"/>
  <c r="BL463"/>
  <c r="BQ462"/>
  <c r="BL464"/>
  <c r="BQ463"/>
  <c r="BK467"/>
  <c r="BK468"/>
  <c r="BL465"/>
  <c r="BQ464"/>
  <c r="BL466"/>
  <c r="BQ465"/>
  <c r="BK469"/>
  <c r="BK470"/>
  <c r="BL467"/>
  <c r="BQ466"/>
  <c r="BL468"/>
  <c r="BQ467"/>
  <c r="BK471"/>
  <c r="BK472"/>
  <c r="BL469"/>
  <c r="BQ468"/>
  <c r="BL470"/>
  <c r="BQ469"/>
  <c r="BK473"/>
  <c r="BK474"/>
  <c r="BL471"/>
  <c r="BQ470"/>
  <c r="BL472"/>
  <c r="BQ471"/>
  <c r="BK475"/>
  <c r="BK476"/>
  <c r="BL473"/>
  <c r="BQ472"/>
  <c r="BL474"/>
  <c r="BQ473"/>
  <c r="BK477"/>
  <c r="BK478"/>
  <c r="BL475"/>
  <c r="BQ474"/>
  <c r="BL476"/>
  <c r="BQ475"/>
  <c r="BK479"/>
  <c r="BK480"/>
  <c r="BL477"/>
  <c r="BQ476"/>
  <c r="BL478"/>
  <c r="BQ477"/>
  <c r="BK481"/>
  <c r="BK482"/>
  <c r="BL479"/>
  <c r="BQ478"/>
  <c r="BL480"/>
  <c r="BQ479"/>
  <c r="BK483"/>
  <c r="BK484"/>
  <c r="BL481"/>
  <c r="BQ480"/>
  <c r="BL482"/>
  <c r="BQ481"/>
  <c r="BK485"/>
  <c r="BK486"/>
  <c r="BL483"/>
  <c r="BQ482"/>
  <c r="BL484"/>
  <c r="BQ483"/>
  <c r="BK487"/>
  <c r="BK488"/>
  <c r="BL485"/>
  <c r="BQ484"/>
  <c r="BL486"/>
  <c r="BQ485"/>
  <c r="BK489"/>
  <c r="BK490"/>
  <c r="BL487"/>
  <c r="BQ486"/>
  <c r="BL488"/>
  <c r="BQ487"/>
  <c r="BK491"/>
  <c r="BK492"/>
  <c r="BL489"/>
  <c r="BQ488"/>
  <c r="BL490"/>
  <c r="BQ489"/>
  <c r="BK493"/>
  <c r="BK494"/>
  <c r="BL491"/>
  <c r="BQ490"/>
  <c r="BL492"/>
  <c r="BQ491"/>
  <c r="BK495"/>
  <c r="BK496"/>
  <c r="BL493"/>
  <c r="BQ492"/>
  <c r="BL494"/>
  <c r="BQ493"/>
  <c r="BK497"/>
  <c r="BK498"/>
  <c r="BL495"/>
  <c r="BQ494"/>
  <c r="BL496"/>
  <c r="BQ495"/>
  <c r="BK499"/>
  <c r="BK500"/>
  <c r="BL497"/>
  <c r="BQ496"/>
  <c r="BL498"/>
  <c r="BQ497"/>
  <c r="BK501"/>
  <c r="BK502"/>
  <c r="BL499"/>
  <c r="BQ498"/>
  <c r="BL500"/>
  <c r="BQ499"/>
  <c r="BK503"/>
  <c r="BK504"/>
  <c r="BL501"/>
  <c r="BQ500"/>
  <c r="BL502"/>
  <c r="BQ501"/>
  <c r="BK505"/>
  <c r="BK506"/>
  <c r="BL503"/>
  <c r="BQ502"/>
  <c r="BL504"/>
  <c r="BQ503"/>
  <c r="BK507"/>
  <c r="BK508"/>
  <c r="BL505"/>
  <c r="BQ504"/>
  <c r="BL506"/>
  <c r="BQ505"/>
  <c r="BK509"/>
  <c r="BK510"/>
  <c r="BL507"/>
  <c r="BQ506"/>
  <c r="BL508"/>
  <c r="BQ507"/>
  <c r="BK511"/>
  <c r="BK512"/>
  <c r="BL509"/>
  <c r="BQ508"/>
  <c r="BL510"/>
  <c r="BQ509"/>
  <c r="BK513"/>
  <c r="BK514"/>
  <c r="BL511"/>
  <c r="BQ510"/>
  <c r="BL512"/>
  <c r="BQ511"/>
  <c r="BK515"/>
  <c r="BK516"/>
  <c r="BL513"/>
  <c r="BQ512"/>
  <c r="BL514"/>
  <c r="BQ513"/>
  <c r="BK517"/>
  <c r="BK518"/>
  <c r="BL515"/>
  <c r="BQ514"/>
  <c r="BL516"/>
  <c r="BQ515"/>
  <c r="BK519"/>
  <c r="BK520"/>
  <c r="BL517"/>
  <c r="BQ516"/>
  <c r="BL518"/>
  <c r="BQ517"/>
  <c r="BK521"/>
  <c r="BK522"/>
  <c r="BL519"/>
  <c r="BQ518"/>
  <c r="BL520"/>
  <c r="BQ519"/>
  <c r="BK523"/>
  <c r="BK524"/>
  <c r="BL521"/>
  <c r="BQ520"/>
  <c r="BL522"/>
  <c r="BQ521"/>
  <c r="BK525"/>
  <c r="BK526"/>
  <c r="BL523"/>
  <c r="BQ522"/>
  <c r="BL524"/>
  <c r="BQ523"/>
  <c r="BK527"/>
  <c r="BK528"/>
  <c r="BL525"/>
  <c r="BQ524"/>
  <c r="BL526"/>
  <c r="BQ525"/>
  <c r="BK529"/>
  <c r="BK530"/>
  <c r="BL527"/>
  <c r="BQ526"/>
  <c r="BL528"/>
  <c r="BQ527"/>
  <c r="BK531"/>
  <c r="BK532"/>
  <c r="BL529"/>
  <c r="BQ528"/>
  <c r="BL530"/>
  <c r="BQ529"/>
  <c r="BK533"/>
  <c r="BK534"/>
  <c r="BL531"/>
  <c r="BQ530"/>
  <c r="BL532"/>
  <c r="BQ531"/>
  <c r="BK535"/>
  <c r="BK536"/>
  <c r="BL533"/>
  <c r="BQ532"/>
  <c r="BL534"/>
  <c r="BQ533"/>
  <c r="BK537"/>
  <c r="BK538"/>
  <c r="BL535"/>
  <c r="BQ534"/>
  <c r="BL536"/>
  <c r="BQ535"/>
  <c r="BK539"/>
  <c r="BK540"/>
  <c r="BL537"/>
  <c r="BQ536"/>
  <c r="BL538"/>
  <c r="BQ537"/>
  <c r="BK541"/>
  <c r="BK542"/>
  <c r="BL539"/>
  <c r="BQ538"/>
  <c r="BL540"/>
  <c r="BQ539"/>
  <c r="BK543"/>
  <c r="BK544"/>
  <c r="BL541"/>
  <c r="BQ540"/>
  <c r="BL542"/>
  <c r="BQ541"/>
  <c r="BK545"/>
  <c r="BK546"/>
  <c r="BL543"/>
  <c r="BQ542"/>
  <c r="BL544"/>
  <c r="BQ543"/>
  <c r="BK547"/>
  <c r="BK548"/>
  <c r="BL545"/>
  <c r="BQ544"/>
  <c r="BL546"/>
  <c r="BQ545"/>
  <c r="BK549"/>
  <c r="BK550"/>
  <c r="BL547"/>
  <c r="BQ546"/>
  <c r="BL548"/>
  <c r="BQ547"/>
  <c r="BK551"/>
  <c r="BK552"/>
  <c r="BL549"/>
  <c r="BQ548"/>
  <c r="BL550"/>
  <c r="BQ549"/>
  <c r="BK553"/>
  <c r="BK554"/>
  <c r="BL551"/>
  <c r="BQ550"/>
  <c r="BL552"/>
  <c r="BQ551"/>
  <c r="BK555"/>
  <c r="BK556"/>
  <c r="BL553"/>
  <c r="BQ552"/>
  <c r="BK557"/>
  <c r="BL554"/>
  <c r="BQ553"/>
  <c r="BL555"/>
  <c r="BQ554"/>
  <c r="BK558"/>
  <c r="BK559"/>
  <c r="BL556"/>
  <c r="BQ555"/>
  <c r="BL557"/>
  <c r="BQ556"/>
  <c r="BK560"/>
  <c r="BL558"/>
  <c r="BQ557"/>
  <c r="BK561"/>
  <c r="BK562"/>
  <c r="BL559"/>
  <c r="BQ558"/>
  <c r="BL560"/>
  <c r="BQ559"/>
  <c r="BK563"/>
  <c r="BK564"/>
  <c r="BL561"/>
  <c r="BQ560"/>
  <c r="BL562"/>
  <c r="BQ561"/>
  <c r="BK565"/>
  <c r="BK566"/>
  <c r="BL563"/>
  <c r="BQ562"/>
  <c r="BL564"/>
  <c r="BQ563"/>
  <c r="BK567"/>
  <c r="BK568"/>
  <c r="BL565"/>
  <c r="BQ564"/>
  <c r="BL566"/>
  <c r="BQ565"/>
  <c r="BK569"/>
  <c r="BK570"/>
  <c r="BL567"/>
  <c r="BQ566"/>
  <c r="BL568"/>
  <c r="BQ567"/>
  <c r="BK571"/>
  <c r="BK572"/>
  <c r="BL569"/>
  <c r="BQ568"/>
  <c r="BL570"/>
  <c r="BQ569"/>
  <c r="BK573"/>
  <c r="BK574"/>
  <c r="BL571"/>
  <c r="BQ570"/>
  <c r="BL572"/>
  <c r="BQ571"/>
  <c r="BK575"/>
  <c r="BK576"/>
  <c r="BL573"/>
  <c r="BQ572"/>
  <c r="BL574"/>
  <c r="BQ573"/>
  <c r="BK577"/>
  <c r="BK578"/>
  <c r="BL575"/>
  <c r="BQ574"/>
  <c r="BL576"/>
  <c r="BQ575"/>
  <c r="BK579"/>
  <c r="BK580"/>
  <c r="BL577"/>
  <c r="BQ576"/>
  <c r="BL578"/>
  <c r="BQ577"/>
  <c r="BK581"/>
  <c r="BK582"/>
  <c r="BL579"/>
  <c r="BQ578"/>
  <c r="BL580"/>
  <c r="BQ579"/>
  <c r="BK583"/>
  <c r="BK584"/>
  <c r="BL581"/>
  <c r="BQ580"/>
  <c r="BL582"/>
  <c r="BQ581"/>
  <c r="BK585"/>
  <c r="BK586"/>
  <c r="BL583"/>
  <c r="BQ582"/>
  <c r="BL584"/>
  <c r="BQ583"/>
  <c r="BK587"/>
  <c r="BK588"/>
  <c r="BL585"/>
  <c r="BQ584"/>
  <c r="BL586"/>
  <c r="BQ585"/>
  <c r="BK589"/>
  <c r="BK590"/>
  <c r="BL587"/>
  <c r="BQ586"/>
  <c r="BL588"/>
  <c r="BQ587"/>
  <c r="BK591"/>
  <c r="BK592"/>
  <c r="BL589"/>
  <c r="BQ588"/>
  <c r="BL590"/>
  <c r="BQ589"/>
  <c r="BK593"/>
  <c r="BK594"/>
  <c r="BL591"/>
  <c r="BQ590"/>
  <c r="BL592"/>
  <c r="BQ591"/>
  <c r="BK595"/>
  <c r="BK596"/>
  <c r="BL593"/>
  <c r="BQ592"/>
  <c r="BL594"/>
  <c r="BQ593"/>
  <c r="BK597"/>
  <c r="BK598"/>
  <c r="BL595"/>
  <c r="BQ594"/>
  <c r="BL596"/>
  <c r="BQ595"/>
  <c r="BK599"/>
  <c r="BK600"/>
  <c r="BL597"/>
  <c r="BQ596"/>
  <c r="BL598"/>
  <c r="BQ597"/>
  <c r="BK601"/>
  <c r="BK602"/>
  <c r="BL599"/>
  <c r="BQ598"/>
  <c r="BL600"/>
  <c r="BQ599"/>
  <c r="BK603"/>
  <c r="BK604"/>
  <c r="BL601"/>
  <c r="BQ600"/>
  <c r="BL602"/>
  <c r="BQ601"/>
  <c r="BK605"/>
  <c r="BK606"/>
  <c r="BL603"/>
  <c r="BQ602"/>
  <c r="BL604"/>
  <c r="BQ603"/>
  <c r="BK607"/>
  <c r="BK608"/>
  <c r="BL605"/>
  <c r="BQ604"/>
  <c r="BL606"/>
  <c r="BQ605"/>
  <c r="BK609"/>
  <c r="BK610"/>
  <c r="BL607"/>
  <c r="BQ606"/>
  <c r="BL608"/>
  <c r="BQ607"/>
  <c r="BK611"/>
  <c r="BK612"/>
  <c r="BL609"/>
  <c r="BQ608"/>
  <c r="BL610"/>
  <c r="BQ609"/>
  <c r="BK613"/>
  <c r="BK614"/>
  <c r="BL611"/>
  <c r="BQ610"/>
  <c r="BL612"/>
  <c r="BQ611"/>
  <c r="BK615"/>
  <c r="BK616"/>
  <c r="BL613"/>
  <c r="BQ612"/>
  <c r="BL614"/>
  <c r="BQ613"/>
  <c r="BK617"/>
  <c r="BK618"/>
  <c r="BL615"/>
  <c r="BQ614"/>
  <c r="BL616"/>
  <c r="BQ615"/>
  <c r="BK619"/>
  <c r="BK620"/>
  <c r="BL617"/>
  <c r="BQ616"/>
  <c r="BL618"/>
  <c r="BQ617"/>
  <c r="BK621"/>
  <c r="BK622"/>
  <c r="BL619"/>
  <c r="BQ618"/>
  <c r="BL620"/>
  <c r="BQ619"/>
  <c r="BK623"/>
  <c r="BK624"/>
  <c r="BL621"/>
  <c r="BQ620"/>
  <c r="BL622"/>
  <c r="BQ621"/>
  <c r="BK625"/>
  <c r="BK626"/>
  <c r="BL623"/>
  <c r="BQ622"/>
  <c r="BL624"/>
  <c r="BQ623"/>
  <c r="BK627"/>
  <c r="BK628"/>
  <c r="BL625"/>
  <c r="BQ624"/>
  <c r="BL626"/>
  <c r="BQ625"/>
  <c r="BK629"/>
  <c r="BK630"/>
  <c r="BL627"/>
  <c r="BQ626"/>
  <c r="BL628"/>
  <c r="BQ627"/>
  <c r="BK631"/>
  <c r="BK632"/>
  <c r="BL629"/>
  <c r="BQ628"/>
  <c r="BL630"/>
  <c r="BQ629"/>
  <c r="BK633"/>
  <c r="BK634"/>
  <c r="BL631"/>
  <c r="BQ630"/>
  <c r="BL632"/>
  <c r="BQ631"/>
  <c r="BK635"/>
  <c r="BK636"/>
  <c r="BL633"/>
  <c r="BQ632"/>
  <c r="BL634"/>
  <c r="BQ633"/>
  <c r="BK637"/>
  <c r="BK638"/>
  <c r="BL635"/>
  <c r="BQ634"/>
  <c r="BL636"/>
  <c r="BQ635"/>
  <c r="BK639"/>
  <c r="BK640"/>
  <c r="BL637"/>
  <c r="BQ636"/>
  <c r="BL638"/>
  <c r="BQ637"/>
  <c r="BK641"/>
  <c r="BK642"/>
  <c r="BL639"/>
  <c r="BQ638"/>
  <c r="BL640"/>
  <c r="BQ639"/>
  <c r="BK643"/>
  <c r="BK644"/>
  <c r="BL641"/>
  <c r="BQ640"/>
  <c r="BL642"/>
  <c r="BQ641"/>
  <c r="BK645"/>
  <c r="BK646"/>
  <c r="BL643"/>
  <c r="BQ642"/>
  <c r="BL644"/>
  <c r="BQ643"/>
  <c r="BK647"/>
  <c r="BK648"/>
  <c r="BL645"/>
  <c r="BQ644"/>
  <c r="BL646"/>
  <c r="BQ645"/>
  <c r="BK649"/>
  <c r="BK650"/>
  <c r="BL647"/>
  <c r="BQ646"/>
  <c r="BL648"/>
  <c r="BQ647"/>
  <c r="BK651"/>
  <c r="BK652"/>
  <c r="BL649"/>
  <c r="BQ648"/>
  <c r="BL650"/>
  <c r="BQ649"/>
  <c r="BK653"/>
  <c r="BK654"/>
  <c r="BL651"/>
  <c r="BQ650"/>
  <c r="BL652"/>
  <c r="BQ651"/>
  <c r="BK655"/>
  <c r="BK656"/>
  <c r="BL653"/>
  <c r="BQ652"/>
  <c r="BL654"/>
  <c r="BQ653"/>
  <c r="BK657"/>
  <c r="BK658"/>
  <c r="BL655"/>
  <c r="BQ654"/>
  <c r="BL656"/>
  <c r="BQ655"/>
  <c r="BK659"/>
  <c r="BK660"/>
  <c r="BL657"/>
  <c r="BQ656"/>
  <c r="BL658"/>
  <c r="BQ657"/>
  <c r="BK661"/>
  <c r="BL659"/>
  <c r="BQ658"/>
  <c r="BL660"/>
  <c r="BQ659"/>
  <c r="BL661"/>
  <c r="BQ660"/>
  <c r="BQ661"/>
  <c r="BQ662"/>
  <c r="BQ663"/>
  <c r="BQ664"/>
  <c r="BQ665"/>
  <c r="BQ666"/>
  <c r="BQ668"/>
  <c r="BQ667"/>
  <c r="BQ669"/>
  <c r="BQ671"/>
  <c r="BQ670"/>
  <c r="BQ673"/>
  <c r="BQ672"/>
  <c r="BQ678"/>
  <c r="BQ676"/>
  <c r="BQ675"/>
  <c r="BQ674"/>
  <c r="BQ679"/>
  <c r="BQ677"/>
  <c r="BQ680"/>
  <c r="BQ681"/>
  <c r="BK709"/>
  <c r="BK711"/>
  <c r="BQ682"/>
  <c r="BQ686"/>
  <c r="BQ685"/>
  <c r="BQ683"/>
  <c r="BQ687"/>
  <c r="BQ684"/>
  <c r="BQ688"/>
  <c r="BQ690"/>
  <c r="BQ689"/>
  <c r="BQ692"/>
  <c r="BQ691"/>
  <c r="BL709"/>
  <c r="BQ707"/>
  <c r="BR707"/>
  <c r="BL711"/>
  <c r="BQ711"/>
  <c r="BR711"/>
  <c r="BQ709"/>
  <c r="BR709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<sst xmlns="http://schemas.openxmlformats.org/spreadsheetml/2006/main" count="1111" uniqueCount="514">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</sst>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27"/>
  <sheetViews>
    <sheetView tabSelected="1" topLeftCell="BL1" zoomScaleNormal="100" workbookViewId="0">
      <pane ySplit="13" topLeftCell="A699" activePane="bottomLeft" state="frozen"/>
      <selection pane="bottomLeft" activeCell="BQ707" sqref="BQ707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</f>
        <v>870185.21</v>
      </c>
      <c r="AZ5" s="153">
        <v>115000</v>
      </c>
      <c r="BA5" s="153">
        <f>7888.31+9447.63+305197.2+10000+3356+3573.75+73360+48330.4+379+5100</f>
        <v>466632.29000000004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8" t="s">
        <v>85</v>
      </c>
      <c r="BJ8" s="259"/>
      <c r="BK8" s="259"/>
      <c r="BL8" s="259"/>
      <c r="BM8" s="259"/>
      <c r="BN8" s="259"/>
      <c r="BO8" s="259"/>
      <c r="BP8" s="259"/>
      <c r="BQ8" s="260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1" t="s">
        <v>106</v>
      </c>
      <c r="B10" s="254" t="s">
        <v>108</v>
      </c>
      <c r="C10" s="254" t="s">
        <v>118</v>
      </c>
      <c r="D10" s="254" t="s">
        <v>119</v>
      </c>
      <c r="E10" s="254" t="s">
        <v>121</v>
      </c>
      <c r="F10" s="254" t="s">
        <v>122</v>
      </c>
      <c r="G10" s="254" t="s">
        <v>178</v>
      </c>
      <c r="H10" s="254" t="s">
        <v>124</v>
      </c>
      <c r="I10" s="254" t="s">
        <v>125</v>
      </c>
      <c r="J10" s="257" t="s">
        <v>126</v>
      </c>
      <c r="K10" s="254" t="s">
        <v>127</v>
      </c>
      <c r="L10" s="254" t="s">
        <v>129</v>
      </c>
      <c r="M10" s="257" t="s">
        <v>128</v>
      </c>
      <c r="N10" s="254" t="s">
        <v>130</v>
      </c>
      <c r="O10" s="257" t="s">
        <v>131</v>
      </c>
      <c r="P10" s="257" t="s">
        <v>133</v>
      </c>
      <c r="Q10" s="257" t="s">
        <v>86</v>
      </c>
      <c r="R10" s="257" t="s">
        <v>144</v>
      </c>
      <c r="S10" s="257" t="s">
        <v>257</v>
      </c>
      <c r="T10" s="163"/>
      <c r="U10" s="257" t="s">
        <v>135</v>
      </c>
      <c r="V10" s="257" t="s">
        <v>188</v>
      </c>
      <c r="W10" s="257" t="s">
        <v>253</v>
      </c>
      <c r="X10" s="257" t="s">
        <v>229</v>
      </c>
      <c r="Y10" s="257" t="s">
        <v>255</v>
      </c>
      <c r="Z10" s="257" t="s">
        <v>209</v>
      </c>
      <c r="AA10" s="257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2"/>
      <c r="B11" s="254"/>
      <c r="C11" s="254"/>
      <c r="D11" s="254"/>
      <c r="E11" s="254"/>
      <c r="F11" s="254"/>
      <c r="G11" s="254"/>
      <c r="H11" s="254"/>
      <c r="I11" s="254"/>
      <c r="J11" s="257"/>
      <c r="K11" s="254"/>
      <c r="L11" s="254"/>
      <c r="M11" s="257"/>
      <c r="N11" s="254"/>
      <c r="O11" s="257"/>
      <c r="P11" s="257"/>
      <c r="Q11" s="257"/>
      <c r="R11" s="257"/>
      <c r="S11" s="257"/>
      <c r="T11" s="163"/>
      <c r="U11" s="257"/>
      <c r="V11" s="257"/>
      <c r="W11" s="257"/>
      <c r="X11" s="257"/>
      <c r="Y11" s="257"/>
      <c r="Z11" s="257"/>
      <c r="AA11" s="257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3"/>
      <c r="B12" s="254"/>
      <c r="C12" s="254"/>
      <c r="D12" s="254"/>
      <c r="E12" s="254"/>
      <c r="F12" s="254"/>
      <c r="G12" s="254"/>
      <c r="H12" s="254"/>
      <c r="I12" s="254"/>
      <c r="J12" s="257"/>
      <c r="K12" s="254"/>
      <c r="L12" s="254"/>
      <c r="M12" s="257"/>
      <c r="N12" s="254"/>
      <c r="O12" s="257"/>
      <c r="P12" s="257"/>
      <c r="Q12" s="257"/>
      <c r="R12" s="257"/>
      <c r="S12" s="257"/>
      <c r="T12" s="163"/>
      <c r="U12" s="257"/>
      <c r="V12" s="257"/>
      <c r="W12" s="257"/>
      <c r="X12" s="257"/>
      <c r="Y12" s="257"/>
      <c r="Z12" s="257"/>
      <c r="AA12" s="257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70" t="s">
        <v>5</v>
      </c>
      <c r="BL12" s="271"/>
      <c r="BM12" s="277" t="s">
        <v>7</v>
      </c>
      <c r="BN12" s="278"/>
      <c r="BO12" s="255" t="s">
        <v>8</v>
      </c>
      <c r="BP12" s="256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870185.21</v>
      </c>
      <c r="AZ13" s="164">
        <f t="shared" si="2"/>
        <v>93977.75</v>
      </c>
      <c r="BA13" s="164">
        <f t="shared" si="2"/>
        <v>466632.29000000004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07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07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/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6.5" thickBot="1">
      <c r="C706" s="45"/>
      <c r="D706" s="45"/>
      <c r="E706" s="50"/>
      <c r="F706" s="50"/>
      <c r="G706" s="45"/>
      <c r="H706" s="45"/>
      <c r="I706" s="45"/>
      <c r="J706" s="54"/>
      <c r="K706" s="51"/>
      <c r="M706" s="50"/>
      <c r="N706" s="45"/>
      <c r="O706" s="54"/>
      <c r="P706" s="50"/>
      <c r="Q706" s="54"/>
      <c r="R706" s="173"/>
      <c r="S706" s="173"/>
      <c r="T706" s="173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I706" s="145"/>
      <c r="BJ706" s="77"/>
      <c r="BK706" s="190">
        <f t="shared" si="37"/>
        <v>134594.48000000138</v>
      </c>
      <c r="BL706" s="75">
        <f t="shared" si="37"/>
        <v>386218.55</v>
      </c>
      <c r="BM706" s="189"/>
      <c r="BN706" s="189"/>
      <c r="BO706" s="189"/>
      <c r="BP706" s="189"/>
      <c r="BQ706" s="191">
        <f t="shared" si="35"/>
        <v>520813.03000000137</v>
      </c>
      <c r="BR706" s="244"/>
      <c r="BS706" s="149"/>
      <c r="BT706" s="112"/>
      <c r="BU706" s="2"/>
    </row>
    <row r="707" spans="1:73" s="30" customFormat="1" ht="16.5" thickBot="1">
      <c r="A707" s="50"/>
      <c r="B707" s="122">
        <f t="shared" ref="B707:AG707" si="38">SUM(B13:B706)</f>
        <v>0</v>
      </c>
      <c r="C707" s="122">
        <f t="shared" si="38"/>
        <v>0</v>
      </c>
      <c r="D707" s="122">
        <f t="shared" si="38"/>
        <v>0</v>
      </c>
      <c r="E707" s="122">
        <f t="shared" si="38"/>
        <v>0</v>
      </c>
      <c r="F707" s="122">
        <f t="shared" si="38"/>
        <v>0</v>
      </c>
      <c r="G707" s="122">
        <f t="shared" si="38"/>
        <v>0</v>
      </c>
      <c r="H707" s="122">
        <f t="shared" si="38"/>
        <v>0</v>
      </c>
      <c r="I707" s="122">
        <f t="shared" si="38"/>
        <v>0</v>
      </c>
      <c r="J707" s="122">
        <f t="shared" si="38"/>
        <v>0</v>
      </c>
      <c r="K707" s="122">
        <f t="shared" si="38"/>
        <v>0</v>
      </c>
      <c r="L707" s="122">
        <f t="shared" si="38"/>
        <v>0</v>
      </c>
      <c r="M707" s="122">
        <f t="shared" si="38"/>
        <v>0</v>
      </c>
      <c r="N707" s="122">
        <f t="shared" si="38"/>
        <v>0</v>
      </c>
      <c r="O707" s="122">
        <f t="shared" si="38"/>
        <v>4.2973624658770859E-11</v>
      </c>
      <c r="P707" s="122">
        <f t="shared" si="38"/>
        <v>-1.8189894035458565E-11</v>
      </c>
      <c r="Q707" s="122">
        <f t="shared" si="38"/>
        <v>0</v>
      </c>
      <c r="R707" s="122">
        <f t="shared" si="38"/>
        <v>5.4001247917767614E-13</v>
      </c>
      <c r="S707" s="187">
        <f t="shared" si="38"/>
        <v>0</v>
      </c>
      <c r="T707" s="122">
        <f t="shared" si="38"/>
        <v>0</v>
      </c>
      <c r="U707" s="122">
        <f t="shared" si="38"/>
        <v>-2.1827872842550278E-11</v>
      </c>
      <c r="V707" s="122">
        <f t="shared" si="38"/>
        <v>0</v>
      </c>
      <c r="W707" s="122">
        <f t="shared" si="38"/>
        <v>0</v>
      </c>
      <c r="X707" s="122">
        <f t="shared" si="38"/>
        <v>0</v>
      </c>
      <c r="Y707" s="122">
        <f t="shared" si="38"/>
        <v>-7.2759576141834259E-12</v>
      </c>
      <c r="Z707" s="122">
        <f t="shared" si="38"/>
        <v>0</v>
      </c>
      <c r="AA707" s="122">
        <f t="shared" si="38"/>
        <v>0</v>
      </c>
      <c r="AB707" s="122">
        <f t="shared" si="38"/>
        <v>0</v>
      </c>
      <c r="AC707" s="187">
        <f t="shared" si="38"/>
        <v>0</v>
      </c>
      <c r="AD707" s="122">
        <f t="shared" si="38"/>
        <v>0</v>
      </c>
      <c r="AE707" s="122">
        <f t="shared" si="38"/>
        <v>0</v>
      </c>
      <c r="AF707" s="122">
        <f t="shared" si="38"/>
        <v>-2.7284841053187847E-12</v>
      </c>
      <c r="AG707" s="187">
        <f t="shared" si="38"/>
        <v>0</v>
      </c>
      <c r="AH707" s="187">
        <f t="shared" ref="AH707:BE707" si="39">SUM(AH13:AH706)</f>
        <v>0</v>
      </c>
      <c r="AI707" s="122">
        <f t="shared" si="39"/>
        <v>3.637978807091713E-12</v>
      </c>
      <c r="AJ707" s="122">
        <f t="shared" si="39"/>
        <v>0</v>
      </c>
      <c r="AK707" s="122">
        <f t="shared" si="39"/>
        <v>0</v>
      </c>
      <c r="AL707" s="122">
        <f t="shared" si="39"/>
        <v>0</v>
      </c>
      <c r="AM707" s="122">
        <f t="shared" si="39"/>
        <v>0</v>
      </c>
      <c r="AN707" s="122">
        <f t="shared" si="39"/>
        <v>0</v>
      </c>
      <c r="AO707" s="122">
        <f t="shared" si="39"/>
        <v>5.9117155615240335E-12</v>
      </c>
      <c r="AP707" s="122">
        <f t="shared" si="39"/>
        <v>0</v>
      </c>
      <c r="AQ707" s="122">
        <f t="shared" si="39"/>
        <v>0</v>
      </c>
      <c r="AR707" s="122">
        <f t="shared" si="39"/>
        <v>0</v>
      </c>
      <c r="AS707" s="122">
        <f t="shared" si="39"/>
        <v>0</v>
      </c>
      <c r="AT707" s="122">
        <f t="shared" si="39"/>
        <v>0</v>
      </c>
      <c r="AU707" s="122">
        <f t="shared" si="39"/>
        <v>0</v>
      </c>
      <c r="AV707" s="122">
        <f t="shared" si="39"/>
        <v>0</v>
      </c>
      <c r="AW707" s="122">
        <f t="shared" si="39"/>
        <v>0</v>
      </c>
      <c r="AX707" s="122">
        <f t="shared" si="39"/>
        <v>0</v>
      </c>
      <c r="AY707" s="122">
        <f t="shared" si="39"/>
        <v>0</v>
      </c>
      <c r="AZ707" s="122">
        <f t="shared" si="39"/>
        <v>0</v>
      </c>
      <c r="BA707" s="122">
        <f t="shared" si="39"/>
        <v>2.1827872842550278E-11</v>
      </c>
      <c r="BB707" s="122">
        <f t="shared" si="39"/>
        <v>0</v>
      </c>
      <c r="BC707" s="122">
        <f t="shared" si="39"/>
        <v>0</v>
      </c>
      <c r="BD707" s="122">
        <f t="shared" si="39"/>
        <v>5.7980287238024175E-12</v>
      </c>
      <c r="BE707" s="122">
        <f t="shared" si="39"/>
        <v>0</v>
      </c>
      <c r="BI707" s="178"/>
      <c r="BJ707" s="194"/>
      <c r="BK707" s="190">
        <f t="shared" si="37"/>
        <v>134594.48000000138</v>
      </c>
      <c r="BL707" s="75">
        <f t="shared" si="37"/>
        <v>386218.55</v>
      </c>
      <c r="BM707" s="195"/>
      <c r="BN707" s="195"/>
      <c r="BO707" s="195"/>
      <c r="BP707" s="195"/>
      <c r="BQ707" s="191">
        <f t="shared" si="35"/>
        <v>520813.03000000137</v>
      </c>
      <c r="BR707" s="249">
        <f>-BK707-BL707+BQ707</f>
        <v>0</v>
      </c>
      <c r="BS707" s="108"/>
    </row>
    <row r="708" spans="1:73" ht="18" customHeight="1">
      <c r="C708" s="45"/>
      <c r="D708" s="45"/>
      <c r="E708" s="45"/>
      <c r="F708" s="45"/>
      <c r="G708" s="45"/>
      <c r="H708" s="45"/>
      <c r="I708" s="54"/>
      <c r="J708" s="50"/>
      <c r="K708" s="45"/>
      <c r="L708" s="54"/>
      <c r="M708" s="175" t="s">
        <v>268</v>
      </c>
      <c r="N708" s="45"/>
      <c r="O708" s="54"/>
      <c r="P708" s="175" t="s">
        <v>268</v>
      </c>
      <c r="Q708" s="50"/>
      <c r="R708" s="50"/>
      <c r="S708" s="153"/>
      <c r="T708" s="153"/>
      <c r="U708" s="54"/>
      <c r="V708" s="54"/>
      <c r="W708" s="54"/>
      <c r="X708" s="175" t="s">
        <v>268</v>
      </c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121">
        <f>SUM(B707:BE707)</f>
        <v>3.0667024475405924E-11</v>
      </c>
      <c r="BG708" s="28">
        <f ca="1">+BF708-'(2) B &amp; G ENCUMBRANCES'!BE707</f>
        <v>-1.3642420526593924E-11</v>
      </c>
      <c r="BI708" s="196"/>
      <c r="BJ708" s="197" t="s">
        <v>95</v>
      </c>
      <c r="BK708" s="252">
        <f ca="1">-'(2) B &amp; G ENCUMBRANCES'!S709</f>
        <v>0</v>
      </c>
      <c r="BL708" s="252">
        <f ca="1">-'(2) B &amp; G ENCUMBRANCES'!BE707</f>
        <v>-4.4309445001999848E-11</v>
      </c>
      <c r="BM708" s="185"/>
      <c r="BN708" s="185"/>
      <c r="BO708" s="198" t="s">
        <v>96</v>
      </c>
      <c r="BP708" s="185"/>
      <c r="BQ708" s="199">
        <f ca="1">-'(2) B &amp; G ENCUMBRANCES'!BE707</f>
        <v>-4.4309445001999848E-11</v>
      </c>
      <c r="BR708" s="250">
        <f>-BK708-BL708+BQ708</f>
        <v>0</v>
      </c>
      <c r="BS708" s="2"/>
      <c r="BT708" s="112"/>
      <c r="BU708" s="2"/>
    </row>
    <row r="709" spans="1:73" ht="18.75" thickBot="1">
      <c r="C709" s="45"/>
      <c r="D709" s="45"/>
      <c r="E709" s="45"/>
      <c r="F709" s="45"/>
      <c r="G709" s="45"/>
      <c r="H709" s="45"/>
      <c r="I709" s="54"/>
      <c r="J709" s="50"/>
      <c r="K709" s="45"/>
      <c r="L709" s="54"/>
      <c r="M709" s="54"/>
      <c r="N709" s="45"/>
      <c r="O709" s="50"/>
      <c r="P709" s="50"/>
      <c r="Q709" s="50"/>
      <c r="R709" s="50"/>
      <c r="S709" s="153"/>
      <c r="T709" s="153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158"/>
      <c r="BI709" s="200"/>
      <c r="BJ709" s="201" t="s">
        <v>94</v>
      </c>
      <c r="BK709" s="202">
        <f>+BK707+BK708</f>
        <v>134594.48000000138</v>
      </c>
      <c r="BL709" s="202">
        <f>+BL707+BL708</f>
        <v>386218.54999999993</v>
      </c>
      <c r="BM709" s="203"/>
      <c r="BN709" s="203"/>
      <c r="BO709" s="204" t="s">
        <v>97</v>
      </c>
      <c r="BP709" s="203"/>
      <c r="BQ709" s="125">
        <f>SUM(BK709:BL709)</f>
        <v>520813.03000000131</v>
      </c>
      <c r="BR709" s="250">
        <f>-BK709-BL709+BQ709</f>
        <v>0</v>
      </c>
      <c r="BS709" s="2"/>
      <c r="BT709" s="112"/>
      <c r="BU709" s="2"/>
    </row>
    <row r="710" spans="1:73" ht="18">
      <c r="C710" s="53"/>
      <c r="D710" s="45"/>
      <c r="E710" s="53"/>
      <c r="F710" s="45"/>
      <c r="G710" s="45"/>
      <c r="H710" s="45"/>
      <c r="I710" s="50"/>
      <c r="J710" s="50"/>
      <c r="K710" s="45"/>
      <c r="L710" s="45"/>
      <c r="M710" s="50"/>
      <c r="N710" s="45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I710" s="272" t="s">
        <v>103</v>
      </c>
      <c r="BJ710" s="273"/>
      <c r="BK710" s="130">
        <v>0</v>
      </c>
      <c r="BL710" s="130">
        <v>0</v>
      </c>
      <c r="BM710" s="79"/>
      <c r="BN710" s="205"/>
      <c r="BO710" s="206" t="s">
        <v>136</v>
      </c>
      <c r="BP710" s="101"/>
      <c r="BQ710" s="150">
        <v>0</v>
      </c>
      <c r="BR710" s="250">
        <f>-BK710-BL710+BQ710</f>
        <v>0</v>
      </c>
      <c r="BS710" s="2"/>
      <c r="BT710" s="112"/>
      <c r="BU710" s="2"/>
    </row>
    <row r="711" spans="1:73" ht="18.75" thickBot="1">
      <c r="C711" s="53"/>
      <c r="D711" s="45"/>
      <c r="E711" s="53"/>
      <c r="F711" s="45"/>
      <c r="G711" s="45"/>
      <c r="H711" s="45"/>
      <c r="I711" s="50"/>
      <c r="J711" s="50"/>
      <c r="K711" s="45"/>
      <c r="L711" s="45"/>
      <c r="M711" s="50"/>
      <c r="N711" s="45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I711" s="102" t="s">
        <v>99</v>
      </c>
      <c r="BJ711" s="103"/>
      <c r="BK711" s="124">
        <f>SUM(BK709:BK710)</f>
        <v>134594.48000000138</v>
      </c>
      <c r="BL711" s="124">
        <f>SUM(BL709:BL710)</f>
        <v>386218.54999999993</v>
      </c>
      <c r="BM711" s="97"/>
      <c r="BN711" s="207"/>
      <c r="BO711" s="208" t="s">
        <v>98</v>
      </c>
      <c r="BP711" s="100"/>
      <c r="BQ711" s="125">
        <f>SUM(BK711:BL711)</f>
        <v>520813.03000000131</v>
      </c>
      <c r="BR711" s="250">
        <f>-BK711-BL711+BQ711</f>
        <v>0</v>
      </c>
      <c r="BS711" s="2"/>
      <c r="BT711" s="112"/>
      <c r="BU711" s="2"/>
    </row>
    <row r="712" spans="1:73" ht="10.5" customHeight="1">
      <c r="C712" s="53"/>
      <c r="D712" s="45"/>
      <c r="E712" s="53"/>
      <c r="F712" s="45"/>
      <c r="G712" s="45"/>
      <c r="H712" s="45"/>
      <c r="I712" s="50"/>
      <c r="J712" s="50"/>
      <c r="K712" s="45"/>
      <c r="L712" s="45"/>
      <c r="M712" s="50"/>
      <c r="N712" s="45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I712" s="146"/>
      <c r="BJ712" s="57"/>
      <c r="BK712" s="80"/>
      <c r="BL712" s="81"/>
      <c r="BM712" s="81"/>
      <c r="BN712" s="81"/>
      <c r="BO712" s="81"/>
      <c r="BP712" s="81"/>
      <c r="BQ712" s="147"/>
      <c r="BR712" s="240" t="s">
        <v>117</v>
      </c>
    </row>
    <row r="713" spans="1:73" ht="15.75" hidden="1" customHeight="1">
      <c r="C713" s="51"/>
      <c r="D713" s="45"/>
      <c r="E713" s="45"/>
      <c r="F713" s="45"/>
      <c r="G713" s="45"/>
      <c r="H713" s="45"/>
      <c r="I713" s="50"/>
      <c r="J713" s="50"/>
      <c r="K713" s="45"/>
      <c r="L713" s="45"/>
      <c r="M713" s="50"/>
      <c r="N713" s="45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I713" s="146"/>
      <c r="BJ713" s="148"/>
      <c r="BK713" s="80"/>
      <c r="BL713" s="225" t="s">
        <v>61</v>
      </c>
      <c r="BM713" s="226">
        <f>SUM(BM14:BM50)</f>
        <v>601292.43999999994</v>
      </c>
      <c r="BN713" s="226">
        <f>SUM(BN14:BN50)+BN84</f>
        <v>725180.76</v>
      </c>
      <c r="BO713" s="226">
        <f>SUM(BO14:BO50)</f>
        <v>22635.489999999998</v>
      </c>
      <c r="BP713" s="226">
        <f>SUM(BP14:BP50)</f>
        <v>261985.88</v>
      </c>
      <c r="BQ713" s="227"/>
      <c r="BR713" s="33"/>
    </row>
    <row r="714" spans="1:73" ht="15.75" hidden="1" customHeight="1">
      <c r="BI714" s="146"/>
      <c r="BJ714" s="148"/>
      <c r="BK714" s="80"/>
      <c r="BL714" s="228" t="s">
        <v>60</v>
      </c>
      <c r="BM714" s="229">
        <f>SUM(BM51:BM84)</f>
        <v>180854.64999999997</v>
      </c>
      <c r="BN714" s="229">
        <f>SUM(BN51:BN84)-BN84</f>
        <v>1279432.1100000003</v>
      </c>
      <c r="BO714" s="229">
        <f>SUM(BO51:BO84)</f>
        <v>42696.5</v>
      </c>
      <c r="BP714" s="229">
        <f>SUM(BP51:BP84)</f>
        <v>428285.09</v>
      </c>
      <c r="BQ714" s="230"/>
    </row>
    <row r="715" spans="1:73" ht="15.75" customHeight="1">
      <c r="BI715" s="146"/>
      <c r="BJ715" s="148"/>
      <c r="BK715" s="80"/>
      <c r="BL715" s="231" t="s">
        <v>62</v>
      </c>
      <c r="BM715" s="232">
        <f>SUM(BM85:BM141)</f>
        <v>292086.88500000001</v>
      </c>
      <c r="BN715" s="232">
        <f>SUM(BN85:BN141)</f>
        <v>1283007.9550000001</v>
      </c>
      <c r="BO715" s="232">
        <f>SUM(BO85:BO141)</f>
        <v>508762.1</v>
      </c>
      <c r="BP715" s="232">
        <f>SUM(BP85:BP141)</f>
        <v>664323.0399999998</v>
      </c>
      <c r="BQ715" s="230"/>
    </row>
    <row r="716" spans="1:73" ht="15.75" customHeight="1">
      <c r="BI716" s="146"/>
      <c r="BJ716" s="148"/>
      <c r="BK716" s="80"/>
      <c r="BL716" s="231" t="s">
        <v>157</v>
      </c>
      <c r="BM716" s="232">
        <f>SUM(BM142:BM241)</f>
        <v>435395.44499999995</v>
      </c>
      <c r="BN716" s="232">
        <f>SUM(BN142:BN241)</f>
        <v>1428933.165</v>
      </c>
      <c r="BO716" s="232">
        <f>SUM(BO142:BO241)</f>
        <v>34200.559999999998</v>
      </c>
      <c r="BP716" s="232">
        <f>SUM(BP142:BP241)</f>
        <v>1083906.28</v>
      </c>
      <c r="BQ716" s="230"/>
    </row>
    <row r="717" spans="1:73" ht="15.75" customHeight="1">
      <c r="BI717" s="146"/>
      <c r="BJ717" s="148"/>
      <c r="BK717" s="80"/>
      <c r="BL717" s="231" t="s">
        <v>231</v>
      </c>
      <c r="BM717" s="232">
        <f>SUM(BM242:BM315)</f>
        <v>304187.80499999993</v>
      </c>
      <c r="BN717" s="232">
        <f>SUM(BN242:BN315)</f>
        <v>1277317.865</v>
      </c>
      <c r="BO717" s="232">
        <f>SUM(BO242:BO315)</f>
        <v>0</v>
      </c>
      <c r="BP717" s="232">
        <f>SUM(BP242:BP315)</f>
        <v>1517706.0499999993</v>
      </c>
      <c r="BQ717" s="230"/>
    </row>
    <row r="718" spans="1:73" ht="15.75" customHeight="1">
      <c r="BI718" s="146"/>
      <c r="BJ718" s="148"/>
      <c r="BK718" s="80"/>
      <c r="BL718" s="231" t="s">
        <v>292</v>
      </c>
      <c r="BM718" s="232">
        <f>SUM(BM316:BM458)</f>
        <v>221377.30500000002</v>
      </c>
      <c r="BN718" s="232">
        <f>SUM(BN316:BN458)</f>
        <v>130911.765</v>
      </c>
      <c r="BO718" s="232">
        <f>SUM(BO316:BO458)</f>
        <v>93734.06</v>
      </c>
      <c r="BP718" s="232">
        <f>SUM(BP316:BP458)</f>
        <v>1530313.05</v>
      </c>
      <c r="BQ718" s="230"/>
    </row>
    <row r="719" spans="1:73" ht="15.75" customHeight="1">
      <c r="BI719" s="146"/>
      <c r="BJ719" s="148"/>
      <c r="BK719" s="80"/>
      <c r="BL719" s="231" t="s">
        <v>387</v>
      </c>
      <c r="BM719" s="232">
        <f>SUM(BM459:BM569)</f>
        <v>-320208.4250000001</v>
      </c>
      <c r="BN719" s="232">
        <f>SUM(BN459:BN569)</f>
        <v>2432360.5950000007</v>
      </c>
      <c r="BO719" s="232">
        <f>SUM(BO459:BO569)</f>
        <v>119875</v>
      </c>
      <c r="BP719" s="232">
        <f>SUM(BP459:BP569)</f>
        <v>2870845.88</v>
      </c>
      <c r="BQ719" s="230"/>
    </row>
    <row r="720" spans="1:73" ht="15.75" customHeight="1">
      <c r="BI720" s="146"/>
      <c r="BJ720" s="148"/>
      <c r="BK720" s="80"/>
      <c r="BL720" s="231" t="s">
        <v>496</v>
      </c>
      <c r="BM720" s="232">
        <f>SUM(BM570:BM642)</f>
        <v>856.2850000000002</v>
      </c>
      <c r="BN720" s="232">
        <f>SUM(BN570:BN642)</f>
        <v>848302.69500000007</v>
      </c>
      <c r="BO720" s="232">
        <f>SUM(BO570:BO642)</f>
        <v>693913.29999999993</v>
      </c>
      <c r="BP720" s="232">
        <f>SUM(BP570:BP642)</f>
        <v>798618.19</v>
      </c>
      <c r="BQ720" s="230"/>
    </row>
    <row r="721" spans="3:69" ht="7.5" customHeight="1">
      <c r="C721" s="45"/>
      <c r="D721" s="45"/>
      <c r="E721" s="45"/>
      <c r="F721" s="45"/>
      <c r="G721" s="45"/>
      <c r="H721" s="45"/>
      <c r="I721" s="45"/>
      <c r="J721" s="50"/>
      <c r="K721" s="45"/>
      <c r="L721" s="45"/>
      <c r="M721" s="50"/>
      <c r="N721" s="45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I721" s="146"/>
      <c r="BJ721" s="148"/>
      <c r="BK721" s="80"/>
      <c r="BL721" s="233"/>
      <c r="BM721" s="234"/>
      <c r="BN721" s="234"/>
      <c r="BO721" s="234"/>
      <c r="BP721" s="234"/>
      <c r="BQ721" s="230"/>
    </row>
    <row r="722" spans="3:69" ht="15.75">
      <c r="C722" s="45"/>
      <c r="D722" s="45"/>
      <c r="E722" s="45" t="s">
        <v>72</v>
      </c>
      <c r="F722" s="45"/>
      <c r="G722" s="45"/>
      <c r="H722" s="45"/>
      <c r="I722" s="45"/>
      <c r="J722" s="50"/>
      <c r="K722" s="45"/>
      <c r="L722" s="45"/>
      <c r="M722" s="50"/>
      <c r="N722" s="45"/>
      <c r="O722" s="50"/>
      <c r="P722" s="50"/>
      <c r="Q722" s="50"/>
      <c r="R722" s="50"/>
      <c r="S722" s="157"/>
      <c r="T722" s="157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I722" s="146"/>
      <c r="BJ722" s="148"/>
      <c r="BK722" s="148"/>
      <c r="BL722" s="235" t="s">
        <v>158</v>
      </c>
      <c r="BM722" s="268">
        <f>+BN715+BM715</f>
        <v>1575094.84</v>
      </c>
      <c r="BN722" s="269"/>
      <c r="BO722" s="268">
        <f>+BP715+BO715</f>
        <v>1173085.1399999997</v>
      </c>
      <c r="BP722" s="269"/>
      <c r="BQ722" s="236" t="s">
        <v>159</v>
      </c>
    </row>
    <row r="723" spans="3:69" ht="18" customHeight="1">
      <c r="BI723" s="146"/>
      <c r="BJ723" s="148"/>
      <c r="BK723" s="80"/>
      <c r="BL723" s="237" t="s">
        <v>233</v>
      </c>
      <c r="BM723" s="266">
        <f>+BM716+BN716</f>
        <v>1864328.6099999999</v>
      </c>
      <c r="BN723" s="267"/>
      <c r="BO723" s="266">
        <f>+BO716+BP716</f>
        <v>1118106.8400000001</v>
      </c>
      <c r="BP723" s="267"/>
      <c r="BQ723" s="236" t="s">
        <v>160</v>
      </c>
    </row>
    <row r="724" spans="3:69" ht="20.100000000000001" customHeight="1">
      <c r="BI724" s="146"/>
      <c r="BJ724" s="148"/>
      <c r="BK724" s="80"/>
      <c r="BL724" s="237" t="s">
        <v>232</v>
      </c>
      <c r="BM724" s="266">
        <f>+BM717+BN717</f>
        <v>1581505.67</v>
      </c>
      <c r="BN724" s="267"/>
      <c r="BO724" s="266">
        <f>+BO717+BP717</f>
        <v>1517706.0499999993</v>
      </c>
      <c r="BP724" s="267"/>
      <c r="BQ724" s="236" t="s">
        <v>234</v>
      </c>
    </row>
    <row r="725" spans="3:69" ht="15.75" customHeight="1">
      <c r="BI725" s="182"/>
      <c r="BJ725" s="3"/>
      <c r="BK725" s="98"/>
      <c r="BL725" s="237" t="s">
        <v>294</v>
      </c>
      <c r="BM725" s="266">
        <f>+BM718+BN718</f>
        <v>352289.07</v>
      </c>
      <c r="BN725" s="267"/>
      <c r="BO725" s="266">
        <f>+BO718+BP718</f>
        <v>1624047.11</v>
      </c>
      <c r="BP725" s="267"/>
      <c r="BQ725" s="236" t="s">
        <v>293</v>
      </c>
    </row>
    <row r="726" spans="3:69" ht="15.75" customHeight="1">
      <c r="BI726" s="182"/>
      <c r="BJ726" s="3"/>
      <c r="BK726" s="98"/>
      <c r="BL726" s="237" t="s">
        <v>385</v>
      </c>
      <c r="BM726" s="266">
        <f>+BM719+BN719</f>
        <v>2112152.1700000004</v>
      </c>
      <c r="BN726" s="267"/>
      <c r="BO726" s="266">
        <f>+BO719+BP719</f>
        <v>2990720.88</v>
      </c>
      <c r="BP726" s="267"/>
      <c r="BQ726" s="236" t="s">
        <v>386</v>
      </c>
    </row>
    <row r="727" spans="3:69" ht="15.75" thickBot="1">
      <c r="BI727" s="82"/>
      <c r="BJ727" s="83"/>
      <c r="BK727" s="84"/>
      <c r="BL727" s="238" t="s">
        <v>497</v>
      </c>
      <c r="BM727" s="264">
        <f>BM720+BN720</f>
        <v>849158.9800000001</v>
      </c>
      <c r="BN727" s="265"/>
      <c r="BO727" s="264">
        <f>BO720+BP720</f>
        <v>1492531.4899999998</v>
      </c>
      <c r="BP727" s="265"/>
      <c r="BQ727" s="239" t="s">
        <v>498</v>
      </c>
    </row>
  </sheetData>
  <mergeCells count="74">
    <mergeCell ref="BO727:BP727"/>
    <mergeCell ref="BM726:BN726"/>
    <mergeCell ref="BO726:BP726"/>
    <mergeCell ref="AM10:AM12"/>
    <mergeCell ref="BK12:BL12"/>
    <mergeCell ref="BI710:BJ710"/>
    <mergeCell ref="BI10:BQ10"/>
    <mergeCell ref="BM12:BN12"/>
    <mergeCell ref="AU10:AU12"/>
    <mergeCell ref="BO722:BP722"/>
    <mergeCell ref="BM722:BN722"/>
    <mergeCell ref="BO723:BP723"/>
    <mergeCell ref="BM725:BN725"/>
    <mergeCell ref="BO725:BP725"/>
    <mergeCell ref="BM724:BN724"/>
    <mergeCell ref="BO724:BP724"/>
    <mergeCell ref="AS10:AS12"/>
    <mergeCell ref="AK10:AK12"/>
    <mergeCell ref="AL10:AL12"/>
    <mergeCell ref="AQ10:AQ12"/>
    <mergeCell ref="AN10:AN12"/>
    <mergeCell ref="AO10:AO12"/>
    <mergeCell ref="BM727:BN727"/>
    <mergeCell ref="BM723:BN723"/>
    <mergeCell ref="M10:M12"/>
    <mergeCell ref="AV10:AV12"/>
    <mergeCell ref="AW10:AW12"/>
    <mergeCell ref="AP10:AP12"/>
    <mergeCell ref="AR10:AR12"/>
    <mergeCell ref="S10:S12"/>
    <mergeCell ref="X10:X12"/>
    <mergeCell ref="W10:W12"/>
    <mergeCell ref="AF10:AF12"/>
    <mergeCell ref="AB10:AB12"/>
    <mergeCell ref="AA10:AA12"/>
    <mergeCell ref="Z10:Z12"/>
    <mergeCell ref="AJ10:AJ12"/>
    <mergeCell ref="AI10:AI12"/>
    <mergeCell ref="AH10:AH12"/>
    <mergeCell ref="N10:N12"/>
    <mergeCell ref="P10:P12"/>
    <mergeCell ref="Q10:Q12"/>
    <mergeCell ref="R10:R12"/>
    <mergeCell ref="O10:O12"/>
    <mergeCell ref="AE10:AE12"/>
    <mergeCell ref="AC10:AC12"/>
    <mergeCell ref="AD10:AD12"/>
    <mergeCell ref="A10:A12"/>
    <mergeCell ref="C10:C12"/>
    <mergeCell ref="I10:I12"/>
    <mergeCell ref="E10:E12"/>
    <mergeCell ref="F10:F12"/>
    <mergeCell ref="D10:D12"/>
    <mergeCell ref="G10:G12"/>
    <mergeCell ref="B10:B12"/>
    <mergeCell ref="BI8:BQ8"/>
    <mergeCell ref="BB10:BB12"/>
    <mergeCell ref="AX10:AX12"/>
    <mergeCell ref="BA10:BA12"/>
    <mergeCell ref="AY10:AY12"/>
    <mergeCell ref="AZ10:AZ12"/>
    <mergeCell ref="BE10:BE12"/>
    <mergeCell ref="J10:J12"/>
    <mergeCell ref="K10:K12"/>
    <mergeCell ref="BC10:BC12"/>
    <mergeCell ref="H10:H12"/>
    <mergeCell ref="BO12:BP12"/>
    <mergeCell ref="U10:U12"/>
    <mergeCell ref="Y10:Y12"/>
    <mergeCell ref="V10:V12"/>
    <mergeCell ref="BD10:BD12"/>
    <mergeCell ref="AG10:AG12"/>
    <mergeCell ref="L10:L12"/>
    <mergeCell ref="AT10:AT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14" formulaRange="1"/>
    <ignoredError sqref="BN713:BN714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19"/>
  <sheetViews>
    <sheetView showZeros="0" workbookViewId="0">
      <pane ySplit="12" topLeftCell="A695" activePane="bottomLeft" state="frozen"/>
      <selection pane="bottomLeft" activeCell="AY702" sqref="AY70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870185.21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 ca="1">+' (1) Cap Res.2009-2010'!B10</f>
        <v>AVE EMERG GENERATOR SERVER ROOM KEYSTONE ELECT</v>
      </c>
      <c r="C8" s="279" t="str">
        <f ca="1">+' (1) Cap Res.2009-2010'!C10</f>
        <v xml:space="preserve">EMHS FIRE ALARM NORTHWEST SERVICE CO </v>
      </c>
      <c r="D8" s="279" t="str">
        <f ca="1">+' (1) Cap Res.2009-2010'!D10</f>
        <v xml:space="preserve">BWMS  EXTERIOR MASONRY ALLSTATE RESTORATION </v>
      </c>
      <c r="E8" s="279" t="str">
        <f ca="1">+' (1) Cap Res.2009-2010'!E10</f>
        <v xml:space="preserve">WAHS ROOF JMST ROOFING </v>
      </c>
      <c r="F8" s="279" t="str">
        <f ca="1">+' (1) Cap Res.2009-2010'!F10</f>
        <v>EMHS  SEWAGE TR PLAN,  0602 ALARM SYSTEM 9,318.00 HF LENS.</v>
      </c>
      <c r="G8" s="279" t="str">
        <f ca="1">+' (1) Cap Res.2009-2010'!G10</f>
        <v xml:space="preserve"> BWMS, WAHS, EMHS  WINDOW REPLACEMENT WTW ARCHITECTS</v>
      </c>
      <c r="H8" s="279" t="str">
        <f ca="1">+' (1) Cap Res.2009-2010'!H10</f>
        <v>EMHS SEWAGE TREATMENT PLANT KEYSTONE ELECT</v>
      </c>
      <c r="I8" s="279" t="str">
        <f ca="1">+' (1) Cap Res.2009-2010'!I10</f>
        <v xml:space="preserve">EMHS  SEWAGE TREATMENT PLANT WM T SPAEDER CO INC,  </v>
      </c>
      <c r="J8" s="279" t="str">
        <f ca="1">+' (1) Cap Res.2009-2010'!J10</f>
        <v>SSELC PARK LOT, URBAN ENGINRS OF ERIE , &amp; HRLC</v>
      </c>
      <c r="K8" s="279" t="str">
        <f ca="1">+' (1) Cap Res.2009-2010'!K10</f>
        <v xml:space="preserve">SSELC   PARKING  LOT, KINGVVIEW ENTERPRISES          </v>
      </c>
      <c r="L8" s="279" t="str">
        <f ca="1">+' (1) Cap Res.2009-2010'!L10</f>
        <v>SGES VENTILATION SYSTEM, RADON OF ERIE</v>
      </c>
      <c r="M8" s="279" t="str">
        <f ca="1">+' (1) Cap Res.2009-2010'!M10</f>
        <v>BWMS, EMHS, SAMHS, WCCC, WAHS, RES,  SECURITY SYSTEM UPGRADE   HF LENZ</v>
      </c>
      <c r="N8" s="279" t="str">
        <f ca="1">+' (1) Cap Res.2009-2010'!N10</f>
        <v>WCCC WELD LAB ADDITION</v>
      </c>
      <c r="O8" s="279" t="str">
        <f ca="1">+' (1) Cap Res.2009-2010'!O10</f>
        <v>WAHS  &amp; EMHS EXTERNAL ELECT UPGRADE</v>
      </c>
      <c r="P8" s="279" t="str">
        <f ca="1">+' (1) Cap Res.2009-2010'!P10</f>
        <v>WCCC &amp; SAMHS FIRE ALARM UPGRADE</v>
      </c>
      <c r="Q8" s="279" t="str">
        <f ca="1">+' (1) Cap Res.2009-2010'!Q10</f>
        <v>SAMHS BLEACHERS</v>
      </c>
      <c r="R8" s="279" t="str">
        <f ca="1">+' (1) Cap Res.2009-2010'!R10</f>
        <v>MASTER FACILITIES PLAN  Studio Z Architects</v>
      </c>
      <c r="S8" s="131"/>
      <c r="T8" s="131"/>
      <c r="U8" s="279" t="str">
        <f ca="1"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4" t="s">
        <v>273</v>
      </c>
      <c r="AD8" s="287" t="s">
        <v>272</v>
      </c>
      <c r="AE8" s="288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5"/>
      <c r="AD9" s="288"/>
      <c r="AE9" s="288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6"/>
      <c r="AD10" s="289"/>
      <c r="AE10" s="289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870185.21</v>
      </c>
      <c r="AZ11" s="94">
        <f ca="1">+' (1) Cap Res.2009-2010'!AZ13</f>
        <v>93977.75</v>
      </c>
      <c r="BA11" s="94">
        <f ca="1">+' (1) Cap Res.2009-2010'!BA13</f>
        <v>466632.29000000004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0</v>
      </c>
      <c r="AZ699" s="42">
        <f ca="1">+' (1) Cap Res.2009-2010'!AZ700</f>
        <v>0</v>
      </c>
      <c r="BA699" s="42">
        <f ca="1">+' (1) Cap Res.2009-2010'!BA700</f>
        <v>-5100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3.5">
      <c r="A700" s="177">
        <f ca="1">+' (1) Cap Res.2009-2010'!BI701</f>
        <v>40085</v>
      </c>
      <c r="B700" s="42">
        <f ca="1">+' (1) Cap Res.2009-2010'!B701</f>
        <v>0</v>
      </c>
      <c r="C700" s="42">
        <f ca="1">+' (1) Cap Res.2009-2010'!C701</f>
        <v>0</v>
      </c>
      <c r="D700" s="42">
        <f ca="1">+' (1) Cap Res.2009-2010'!D701</f>
        <v>0</v>
      </c>
      <c r="E700" s="42">
        <f ca="1">+' (1) Cap Res.2009-2010'!E701</f>
        <v>0</v>
      </c>
      <c r="F700" s="42">
        <f ca="1">+' (1) Cap Res.2009-2010'!F701</f>
        <v>0</v>
      </c>
      <c r="G700" s="42">
        <f ca="1">+' (1) Cap Res.2009-2010'!G701</f>
        <v>0</v>
      </c>
      <c r="H700" s="42">
        <f ca="1">+' (1) Cap Res.2009-2010'!H701</f>
        <v>0</v>
      </c>
      <c r="I700" s="42">
        <f ca="1">+' (1) Cap Res.2009-2010'!I701</f>
        <v>0</v>
      </c>
      <c r="J700" s="42">
        <f ca="1">+' (1) Cap Res.2009-2010'!J701</f>
        <v>0</v>
      </c>
      <c r="K700" s="42">
        <f ca="1">+' (1) Cap Res.2009-2010'!K701</f>
        <v>0</v>
      </c>
      <c r="L700" s="42">
        <f ca="1">+' (1) Cap Res.2009-2010'!L701</f>
        <v>0</v>
      </c>
      <c r="M700" s="42">
        <f ca="1">+' (1) Cap Res.2009-2010'!M701</f>
        <v>0</v>
      </c>
      <c r="N700" s="42">
        <f ca="1">+' (1) Cap Res.2009-2010'!N701</f>
        <v>0</v>
      </c>
      <c r="O700" s="42">
        <f ca="1">+' (1) Cap Res.2009-2010'!O701</f>
        <v>0</v>
      </c>
      <c r="P700" s="42">
        <f ca="1">+' (1) Cap Res.2009-2010'!P701</f>
        <v>0</v>
      </c>
      <c r="Q700" s="42">
        <f ca="1">+' (1) Cap Res.2009-2010'!Q701</f>
        <v>0</v>
      </c>
      <c r="R700" s="42">
        <f ca="1">+' (1) Cap Res.2009-2010'!R701</f>
        <v>0</v>
      </c>
      <c r="S700" s="42">
        <f ca="1">+' (1) Cap Res.2009-2010'!S701</f>
        <v>0</v>
      </c>
      <c r="T700" s="42">
        <f ca="1">+' (1) Cap Res.2009-2010'!T701</f>
        <v>0</v>
      </c>
      <c r="U700" s="42">
        <f ca="1">+' (1) Cap Res.2009-2010'!U701</f>
        <v>0</v>
      </c>
      <c r="V700" s="42">
        <f ca="1">+' (1) Cap Res.2009-2010'!V701</f>
        <v>0</v>
      </c>
      <c r="W700" s="42">
        <f ca="1">+' (1) Cap Res.2009-2010'!W701</f>
        <v>0</v>
      </c>
      <c r="X700" s="42">
        <f ca="1">+' (1) Cap Res.2009-2010'!X701</f>
        <v>0</v>
      </c>
      <c r="Y700" s="42">
        <f ca="1">+' (1) Cap Res.2009-2010'!Y701</f>
        <v>0</v>
      </c>
      <c r="Z700" s="42">
        <f ca="1">+' (1) Cap Res.2009-2010'!Z701</f>
        <v>0</v>
      </c>
      <c r="AA700" s="42">
        <f ca="1">+' (1) Cap Res.2009-2010'!AA701</f>
        <v>0</v>
      </c>
      <c r="AB700" s="42">
        <f ca="1">+' (1) Cap Res.2009-2010'!AB701</f>
        <v>0</v>
      </c>
      <c r="AC700" s="42">
        <f ca="1">+' (1) Cap Res.2009-2010'!AC701</f>
        <v>0</v>
      </c>
      <c r="AD700" s="42">
        <f ca="1">+' (1) Cap Res.2009-2010'!AD701</f>
        <v>0</v>
      </c>
      <c r="AE700" s="42">
        <f ca="1">+' (1) Cap Res.2009-2010'!AE701</f>
        <v>0</v>
      </c>
      <c r="AF700" s="42">
        <f ca="1">+' (1) Cap Res.2009-2010'!AF701</f>
        <v>0</v>
      </c>
      <c r="AG700" s="42">
        <f ca="1">+' (1) Cap Res.2009-2010'!AG701</f>
        <v>0</v>
      </c>
      <c r="AH700" s="42">
        <f ca="1">+' (1) Cap Res.2009-2010'!AH701</f>
        <v>0</v>
      </c>
      <c r="AI700" s="42">
        <f ca="1">+' (1) Cap Res.2009-2010'!AI701</f>
        <v>0</v>
      </c>
      <c r="AJ700" s="42">
        <f ca="1">+' (1) Cap Res.2009-2010'!AJ701</f>
        <v>0</v>
      </c>
      <c r="AK700" s="42">
        <f ca="1">+' (1) Cap Res.2009-2010'!AK701</f>
        <v>0</v>
      </c>
      <c r="AL700" s="42">
        <f ca="1">+' (1) Cap Res.2009-2010'!AL701</f>
        <v>0</v>
      </c>
      <c r="AM700" s="42">
        <f ca="1">+' (1) Cap Res.2009-2010'!AM701</f>
        <v>0</v>
      </c>
      <c r="AN700" s="42">
        <f ca="1">+' (1) Cap Res.2009-2010'!AN701</f>
        <v>0</v>
      </c>
      <c r="AO700" s="42">
        <f ca="1">+' (1) Cap Res.2009-2010'!AO701</f>
        <v>0</v>
      </c>
      <c r="AP700" s="42">
        <f ca="1">+' (1) Cap Res.2009-2010'!AP701</f>
        <v>0</v>
      </c>
      <c r="AQ700" s="42">
        <f ca="1">+' (1) Cap Res.2009-2010'!AQ701</f>
        <v>0</v>
      </c>
      <c r="AR700" s="42">
        <f ca="1">+' (1) Cap Res.2009-2010'!AR701</f>
        <v>0</v>
      </c>
      <c r="AS700" s="42">
        <f ca="1">+' (1) Cap Res.2009-2010'!AS701</f>
        <v>0</v>
      </c>
      <c r="AT700" s="42">
        <f ca="1">+' (1) Cap Res.2009-2010'!AT701</f>
        <v>0</v>
      </c>
      <c r="AU700" s="42">
        <f ca="1">+' (1) Cap Res.2009-2010'!AU701</f>
        <v>0</v>
      </c>
      <c r="AV700" s="42">
        <f ca="1">+' (1) Cap Res.2009-2010'!AV701</f>
        <v>0</v>
      </c>
      <c r="AW700" s="42">
        <f ca="1">+' (1) Cap Res.2009-2010'!AW701</f>
        <v>0</v>
      </c>
      <c r="AX700" s="42">
        <f ca="1">+' (1) Cap Res.2009-2010'!AX701</f>
        <v>0</v>
      </c>
      <c r="AY700" s="42">
        <f ca="1">+' (1) Cap Res.2009-2010'!AY701</f>
        <v>0</v>
      </c>
      <c r="AZ700" s="42">
        <f ca="1">+' (1) Cap Res.2009-2010'!AZ701</f>
        <v>0</v>
      </c>
      <c r="BA700" s="42">
        <f ca="1">+' (1) Cap Res.2009-2010'!BA701</f>
        <v>0</v>
      </c>
      <c r="BB700" s="42">
        <f ca="1">+' (1) Cap Res.2009-2010'!BB701</f>
        <v>0</v>
      </c>
      <c r="BC700" s="42">
        <f ca="1">+' (1) Cap Res.2009-2010'!BC701</f>
        <v>0</v>
      </c>
      <c r="BD700" s="42">
        <f ca="1">+' (1) Cap Res.2009-2010'!BD701</f>
        <v>0</v>
      </c>
      <c r="BE700" s="42">
        <f ca="1">+' (1) Cap Res.2009-2010'!BE701</f>
        <v>0</v>
      </c>
    </row>
    <row r="701" spans="1:57" ht="13.5">
      <c r="A701" s="177">
        <f ca="1">+' (1) Cap Res.2009-2010'!BI702</f>
        <v>40085</v>
      </c>
      <c r="B701" s="42">
        <f ca="1">+' (1) Cap Res.2009-2010'!B702</f>
        <v>0</v>
      </c>
      <c r="C701" s="42">
        <f ca="1">+' (1) Cap Res.2009-2010'!C702</f>
        <v>0</v>
      </c>
      <c r="D701" s="42">
        <f ca="1">+' (1) Cap Res.2009-2010'!D702</f>
        <v>0</v>
      </c>
      <c r="E701" s="42">
        <f ca="1">+' (1) Cap Res.2009-2010'!E702</f>
        <v>0</v>
      </c>
      <c r="F701" s="42">
        <f ca="1">+' (1) Cap Res.2009-2010'!F702</f>
        <v>0</v>
      </c>
      <c r="G701" s="42">
        <f ca="1">+' (1) Cap Res.2009-2010'!G702</f>
        <v>0</v>
      </c>
      <c r="H701" s="42">
        <f ca="1">+' (1) Cap Res.2009-2010'!H702</f>
        <v>0</v>
      </c>
      <c r="I701" s="42">
        <f ca="1">+' (1) Cap Res.2009-2010'!I702</f>
        <v>0</v>
      </c>
      <c r="J701" s="42">
        <f ca="1">+' (1) Cap Res.2009-2010'!J702</f>
        <v>0</v>
      </c>
      <c r="K701" s="42">
        <f ca="1">+' (1) Cap Res.2009-2010'!K702</f>
        <v>0</v>
      </c>
      <c r="L701" s="42">
        <f ca="1">+' (1) Cap Res.2009-2010'!L702</f>
        <v>0</v>
      </c>
      <c r="M701" s="42">
        <f ca="1">+' (1) Cap Res.2009-2010'!M702</f>
        <v>0</v>
      </c>
      <c r="N701" s="42">
        <f ca="1">+' (1) Cap Res.2009-2010'!N702</f>
        <v>0</v>
      </c>
      <c r="O701" s="42">
        <f ca="1">+' (1) Cap Res.2009-2010'!O702</f>
        <v>0</v>
      </c>
      <c r="P701" s="42">
        <f ca="1">+' (1) Cap Res.2009-2010'!P702</f>
        <v>0</v>
      </c>
      <c r="Q701" s="42">
        <f ca="1">+' (1) Cap Res.2009-2010'!Q702</f>
        <v>0</v>
      </c>
      <c r="R701" s="42">
        <f ca="1">+' (1) Cap Res.2009-2010'!R702</f>
        <v>0</v>
      </c>
      <c r="S701" s="42">
        <f ca="1">+' (1) Cap Res.2009-2010'!S702</f>
        <v>0</v>
      </c>
      <c r="T701" s="42">
        <f ca="1">+' (1) Cap Res.2009-2010'!T702</f>
        <v>0</v>
      </c>
      <c r="U701" s="42">
        <f ca="1">+' (1) Cap Res.2009-2010'!U702</f>
        <v>0</v>
      </c>
      <c r="V701" s="42">
        <f ca="1">+' (1) Cap Res.2009-2010'!V702</f>
        <v>0</v>
      </c>
      <c r="W701" s="42">
        <f ca="1">+' (1) Cap Res.2009-2010'!W702</f>
        <v>0</v>
      </c>
      <c r="X701" s="42">
        <f ca="1">+' (1) Cap Res.2009-2010'!X702</f>
        <v>0</v>
      </c>
      <c r="Y701" s="42">
        <f ca="1">+' (1) Cap Res.2009-2010'!Y702</f>
        <v>0</v>
      </c>
      <c r="Z701" s="42">
        <f ca="1">+' (1) Cap Res.2009-2010'!Z702</f>
        <v>0</v>
      </c>
      <c r="AA701" s="42">
        <f ca="1">+' (1) Cap Res.2009-2010'!AA702</f>
        <v>0</v>
      </c>
      <c r="AB701" s="42">
        <f ca="1">+' (1) Cap Res.2009-2010'!AB702</f>
        <v>0</v>
      </c>
      <c r="AC701" s="42">
        <f ca="1">+' (1) Cap Res.2009-2010'!AC702</f>
        <v>0</v>
      </c>
      <c r="AD701" s="42">
        <f ca="1">+' (1) Cap Res.2009-2010'!AD702</f>
        <v>0</v>
      </c>
      <c r="AE701" s="42">
        <f ca="1">+' (1) Cap Res.2009-2010'!AE702</f>
        <v>0</v>
      </c>
      <c r="AF701" s="42">
        <f ca="1">+' (1) Cap Res.2009-2010'!AF702</f>
        <v>0</v>
      </c>
      <c r="AG701" s="42">
        <f ca="1">+' (1) Cap Res.2009-2010'!AG702</f>
        <v>0</v>
      </c>
      <c r="AH701" s="42">
        <f ca="1">+' (1) Cap Res.2009-2010'!AH702</f>
        <v>0</v>
      </c>
      <c r="AI701" s="42">
        <f ca="1">+' (1) Cap Res.2009-2010'!AI702</f>
        <v>0</v>
      </c>
      <c r="AJ701" s="42">
        <f ca="1">+' (1) Cap Res.2009-2010'!AJ702</f>
        <v>0</v>
      </c>
      <c r="AK701" s="42">
        <f ca="1">+' (1) Cap Res.2009-2010'!AK702</f>
        <v>0</v>
      </c>
      <c r="AL701" s="42">
        <f ca="1">+' (1) Cap Res.2009-2010'!AL702</f>
        <v>0</v>
      </c>
      <c r="AM701" s="42">
        <f ca="1">+' (1) Cap Res.2009-2010'!AM702</f>
        <v>0</v>
      </c>
      <c r="AN701" s="42">
        <f ca="1">+' (1) Cap Res.2009-2010'!AN702</f>
        <v>0</v>
      </c>
      <c r="AO701" s="42">
        <f ca="1">+' (1) Cap Res.2009-2010'!AO702</f>
        <v>0</v>
      </c>
      <c r="AP701" s="42">
        <f ca="1">+' (1) Cap Res.2009-2010'!AP702</f>
        <v>0</v>
      </c>
      <c r="AQ701" s="42">
        <f ca="1">+' (1) Cap Res.2009-2010'!AQ702</f>
        <v>0</v>
      </c>
      <c r="AR701" s="42">
        <f ca="1">+' (1) Cap Res.2009-2010'!AR702</f>
        <v>0</v>
      </c>
      <c r="AS701" s="42">
        <f ca="1">+' (1) Cap Res.2009-2010'!AS702</f>
        <v>0</v>
      </c>
      <c r="AT701" s="42">
        <f ca="1">+' (1) Cap Res.2009-2010'!AT702</f>
        <v>0</v>
      </c>
      <c r="AU701" s="42">
        <f ca="1">+' (1) Cap Res.2009-2010'!AU702</f>
        <v>0</v>
      </c>
      <c r="AV701" s="42">
        <f ca="1">+' (1) Cap Res.2009-2010'!AV702</f>
        <v>0</v>
      </c>
      <c r="AW701" s="42">
        <f ca="1">+' (1) Cap Res.2009-2010'!AW702</f>
        <v>0</v>
      </c>
      <c r="AX701" s="42">
        <f ca="1">+' (1) Cap Res.2009-2010'!AX702</f>
        <v>0</v>
      </c>
      <c r="AY701" s="42">
        <f ca="1">+' (1) Cap Res.2009-2010'!AY702</f>
        <v>0</v>
      </c>
      <c r="AZ701" s="42">
        <f ca="1">+' (1) Cap Res.2009-2010'!AZ702</f>
        <v>0</v>
      </c>
      <c r="BA701" s="42">
        <f ca="1">+' (1) Cap Res.2009-2010'!BA702</f>
        <v>0</v>
      </c>
      <c r="BB701" s="42">
        <f ca="1">+' (1) Cap Res.2009-2010'!BB702</f>
        <v>0</v>
      </c>
      <c r="BC701" s="42">
        <f ca="1">+' (1) Cap Res.2009-2010'!BC702</f>
        <v>0</v>
      </c>
      <c r="BD701" s="42">
        <f ca="1">+' (1) Cap Res.2009-2010'!BD702</f>
        <v>0</v>
      </c>
      <c r="BE701" s="42">
        <f ca="1">+' (1) Cap Res.2009-2010'!BE702</f>
        <v>0</v>
      </c>
    </row>
    <row r="702" spans="1:57" ht="13.5">
      <c r="A702" s="177">
        <f ca="1">+' (1) Cap Res.2009-2010'!BI703</f>
        <v>40116</v>
      </c>
      <c r="B702" s="42">
        <f ca="1">+' (1) Cap Res.2009-2010'!B703</f>
        <v>0</v>
      </c>
      <c r="C702" s="42">
        <f ca="1">+' (1) Cap Res.2009-2010'!C703</f>
        <v>0</v>
      </c>
      <c r="D702" s="42">
        <f ca="1">+' (1) Cap Res.2009-2010'!D703</f>
        <v>0</v>
      </c>
      <c r="E702" s="42">
        <f ca="1">+' (1) Cap Res.2009-2010'!E703</f>
        <v>0</v>
      </c>
      <c r="F702" s="42">
        <f ca="1">+' (1) Cap Res.2009-2010'!F703</f>
        <v>0</v>
      </c>
      <c r="G702" s="42">
        <f ca="1">+' (1) Cap Res.2009-2010'!G703</f>
        <v>0</v>
      </c>
      <c r="H702" s="42">
        <f ca="1">+' (1) Cap Res.2009-2010'!H703</f>
        <v>0</v>
      </c>
      <c r="I702" s="42">
        <f ca="1">+' (1) Cap Res.2009-2010'!I703</f>
        <v>0</v>
      </c>
      <c r="J702" s="42">
        <f ca="1">+' (1) Cap Res.2009-2010'!J703</f>
        <v>0</v>
      </c>
      <c r="K702" s="42">
        <f ca="1">+' (1) Cap Res.2009-2010'!K703</f>
        <v>0</v>
      </c>
      <c r="L702" s="42">
        <f ca="1">+' (1) Cap Res.2009-2010'!L703</f>
        <v>0</v>
      </c>
      <c r="M702" s="42">
        <f ca="1">+' (1) Cap Res.2009-2010'!M703</f>
        <v>0</v>
      </c>
      <c r="N702" s="42">
        <f ca="1">+' (1) Cap Res.2009-2010'!N703</f>
        <v>0</v>
      </c>
      <c r="O702" s="42">
        <f ca="1">+' (1) Cap Res.2009-2010'!O703</f>
        <v>0</v>
      </c>
      <c r="P702" s="42">
        <f ca="1">+' (1) Cap Res.2009-2010'!P703</f>
        <v>0</v>
      </c>
      <c r="Q702" s="42">
        <f ca="1">+' (1) Cap Res.2009-2010'!Q703</f>
        <v>0</v>
      </c>
      <c r="R702" s="42">
        <f ca="1">+' (1) Cap Res.2009-2010'!R703</f>
        <v>0</v>
      </c>
      <c r="S702" s="42">
        <f ca="1">+' (1) Cap Res.2009-2010'!S703</f>
        <v>0</v>
      </c>
      <c r="T702" s="42">
        <f ca="1">+' (1) Cap Res.2009-2010'!T703</f>
        <v>0</v>
      </c>
      <c r="U702" s="42">
        <f ca="1">+' (1) Cap Res.2009-2010'!U703</f>
        <v>0</v>
      </c>
      <c r="V702" s="42">
        <f ca="1">+' (1) Cap Res.2009-2010'!V703</f>
        <v>0</v>
      </c>
      <c r="W702" s="42">
        <f ca="1">+' (1) Cap Res.2009-2010'!W703</f>
        <v>0</v>
      </c>
      <c r="X702" s="42">
        <f ca="1">+' (1) Cap Res.2009-2010'!X703</f>
        <v>0</v>
      </c>
      <c r="Y702" s="42">
        <f ca="1">+' (1) Cap Res.2009-2010'!Y703</f>
        <v>0</v>
      </c>
      <c r="Z702" s="42">
        <f ca="1">+' (1) Cap Res.2009-2010'!Z703</f>
        <v>0</v>
      </c>
      <c r="AA702" s="42">
        <f ca="1">+' (1) Cap Res.2009-2010'!AA703</f>
        <v>0</v>
      </c>
      <c r="AB702" s="42">
        <f ca="1">+' (1) Cap Res.2009-2010'!AB703</f>
        <v>0</v>
      </c>
      <c r="AC702" s="42">
        <f ca="1">+' (1) Cap Res.2009-2010'!AC703</f>
        <v>0</v>
      </c>
      <c r="AD702" s="42">
        <f ca="1">+' (1) Cap Res.2009-2010'!AD703</f>
        <v>0</v>
      </c>
      <c r="AE702" s="42">
        <f ca="1">+' (1) Cap Res.2009-2010'!AE703</f>
        <v>0</v>
      </c>
      <c r="AF702" s="42">
        <f ca="1">+' (1) Cap Res.2009-2010'!AF703</f>
        <v>0</v>
      </c>
      <c r="AG702" s="42">
        <f ca="1">+' (1) Cap Res.2009-2010'!AG703</f>
        <v>0</v>
      </c>
      <c r="AH702" s="42">
        <f ca="1">+' (1) Cap Res.2009-2010'!AH703</f>
        <v>0</v>
      </c>
      <c r="AI702" s="42">
        <f ca="1">+' (1) Cap Res.2009-2010'!AI703</f>
        <v>0</v>
      </c>
      <c r="AJ702" s="42">
        <f ca="1">+' (1) Cap Res.2009-2010'!AJ703</f>
        <v>0</v>
      </c>
      <c r="AK702" s="42">
        <f ca="1">+' (1) Cap Res.2009-2010'!AK703</f>
        <v>0</v>
      </c>
      <c r="AL702" s="42">
        <f ca="1">+' (1) Cap Res.2009-2010'!AL703</f>
        <v>0</v>
      </c>
      <c r="AM702" s="42">
        <f ca="1">+' (1) Cap Res.2009-2010'!AM703</f>
        <v>0</v>
      </c>
      <c r="AN702" s="42">
        <f ca="1">+' (1) Cap Res.2009-2010'!AN703</f>
        <v>0</v>
      </c>
      <c r="AO702" s="42">
        <f ca="1">+' (1) Cap Res.2009-2010'!AO703</f>
        <v>0</v>
      </c>
      <c r="AP702" s="42">
        <f ca="1">+' (1) Cap Res.2009-2010'!AP703</f>
        <v>0</v>
      </c>
      <c r="AQ702" s="42">
        <f ca="1">+' (1) Cap Res.2009-2010'!AQ703</f>
        <v>0</v>
      </c>
      <c r="AR702" s="42">
        <f ca="1">+' (1) Cap Res.2009-2010'!AR703</f>
        <v>0</v>
      </c>
      <c r="AS702" s="42">
        <f ca="1">+' (1) Cap Res.2009-2010'!AS703</f>
        <v>0</v>
      </c>
      <c r="AT702" s="42">
        <f ca="1">+' (1) Cap Res.2009-2010'!AT703</f>
        <v>0</v>
      </c>
      <c r="AU702" s="42">
        <f ca="1">+' (1) Cap Res.2009-2010'!AU703</f>
        <v>0</v>
      </c>
      <c r="AV702" s="42">
        <f ca="1">+' (1) Cap Res.2009-2010'!AV703</f>
        <v>0</v>
      </c>
      <c r="AW702" s="42">
        <f ca="1">+' (1) Cap Res.2009-2010'!AW703</f>
        <v>0</v>
      </c>
      <c r="AX702" s="42">
        <f ca="1">+' (1) Cap Res.2009-2010'!AX703</f>
        <v>0</v>
      </c>
      <c r="AY702" s="42">
        <f ca="1">+' (1) Cap Res.2009-2010'!AY703</f>
        <v>-17664.47</v>
      </c>
      <c r="AZ702" s="42">
        <f ca="1">+' (1) Cap Res.2009-2010'!AZ703</f>
        <v>0</v>
      </c>
      <c r="BA702" s="42">
        <f ca="1">+' (1) Cap Res.2009-2010'!BA703</f>
        <v>0</v>
      </c>
      <c r="BB702" s="42">
        <f ca="1">+' (1) Cap Res.2009-2010'!BB703</f>
        <v>0</v>
      </c>
      <c r="BC702" s="42">
        <f ca="1">+' (1) Cap Res.2009-2010'!BC703</f>
        <v>0</v>
      </c>
      <c r="BD702" s="42">
        <f ca="1">+' (1) Cap Res.2009-2010'!BD703</f>
        <v>0</v>
      </c>
      <c r="BE702" s="42">
        <f ca="1">+' (1) Cap Res.2009-2010'!BE703</f>
        <v>0</v>
      </c>
    </row>
    <row r="703" spans="1:57" ht="13.5">
      <c r="A703" s="177">
        <f ca="1">+' (1) Cap Res.2009-2010'!BI704</f>
        <v>40116</v>
      </c>
      <c r="B703" s="42">
        <f ca="1">+' (1) Cap Res.2009-2010'!B704</f>
        <v>0</v>
      </c>
      <c r="C703" s="42">
        <f ca="1">+' (1) Cap Res.2009-2010'!C704</f>
        <v>0</v>
      </c>
      <c r="D703" s="42">
        <f ca="1">+' (1) Cap Res.2009-2010'!D704</f>
        <v>0</v>
      </c>
      <c r="E703" s="42">
        <f ca="1">+' (1) Cap Res.2009-2010'!E704</f>
        <v>0</v>
      </c>
      <c r="F703" s="42">
        <f ca="1">+' (1) Cap Res.2009-2010'!F704</f>
        <v>0</v>
      </c>
      <c r="G703" s="42">
        <f ca="1">+' (1) Cap Res.2009-2010'!G704</f>
        <v>0</v>
      </c>
      <c r="H703" s="42">
        <f ca="1">+' (1) Cap Res.2009-2010'!H704</f>
        <v>0</v>
      </c>
      <c r="I703" s="42">
        <f ca="1">+' (1) Cap Res.2009-2010'!I704</f>
        <v>0</v>
      </c>
      <c r="J703" s="42">
        <f ca="1">+' (1) Cap Res.2009-2010'!J704</f>
        <v>0</v>
      </c>
      <c r="K703" s="42">
        <f ca="1">+' (1) Cap Res.2009-2010'!K704</f>
        <v>0</v>
      </c>
      <c r="L703" s="42">
        <f ca="1">+' (1) Cap Res.2009-2010'!L704</f>
        <v>0</v>
      </c>
      <c r="M703" s="42">
        <f ca="1">+' (1) Cap Res.2009-2010'!M704</f>
        <v>0</v>
      </c>
      <c r="N703" s="42">
        <f ca="1">+' (1) Cap Res.2009-2010'!N704</f>
        <v>0</v>
      </c>
      <c r="O703" s="42">
        <f ca="1">+' (1) Cap Res.2009-2010'!O704</f>
        <v>0</v>
      </c>
      <c r="P703" s="42">
        <f ca="1">+' (1) Cap Res.2009-2010'!P704</f>
        <v>0</v>
      </c>
      <c r="Q703" s="42">
        <f ca="1">+' (1) Cap Res.2009-2010'!Q704</f>
        <v>0</v>
      </c>
      <c r="R703" s="42">
        <f ca="1">+' (1) Cap Res.2009-2010'!R704</f>
        <v>0</v>
      </c>
      <c r="S703" s="42">
        <f ca="1">+' (1) Cap Res.2009-2010'!S704</f>
        <v>0</v>
      </c>
      <c r="T703" s="42">
        <f ca="1">+' (1) Cap Res.2009-2010'!T704</f>
        <v>0</v>
      </c>
      <c r="U703" s="42">
        <f ca="1">+' (1) Cap Res.2009-2010'!U704</f>
        <v>0</v>
      </c>
      <c r="V703" s="42">
        <f ca="1">+' (1) Cap Res.2009-2010'!V704</f>
        <v>0</v>
      </c>
      <c r="W703" s="42">
        <f ca="1">+' (1) Cap Res.2009-2010'!W704</f>
        <v>0</v>
      </c>
      <c r="X703" s="42">
        <f ca="1">+' (1) Cap Res.2009-2010'!X704</f>
        <v>0</v>
      </c>
      <c r="Y703" s="42">
        <f ca="1">+' (1) Cap Res.2009-2010'!Y704</f>
        <v>0</v>
      </c>
      <c r="Z703" s="42">
        <f ca="1">+' (1) Cap Res.2009-2010'!Z704</f>
        <v>0</v>
      </c>
      <c r="AA703" s="42">
        <f ca="1">+' (1) Cap Res.2009-2010'!AA704</f>
        <v>0</v>
      </c>
      <c r="AB703" s="42">
        <f ca="1">+' (1) Cap Res.2009-2010'!AB704</f>
        <v>0</v>
      </c>
      <c r="AC703" s="42">
        <f ca="1">+' (1) Cap Res.2009-2010'!AC704</f>
        <v>0</v>
      </c>
      <c r="AD703" s="42">
        <f ca="1">+' (1) Cap Res.2009-2010'!AD704</f>
        <v>0</v>
      </c>
      <c r="AE703" s="42">
        <f ca="1">+' (1) Cap Res.2009-2010'!AE704</f>
        <v>0</v>
      </c>
      <c r="AF703" s="42">
        <f ca="1">+' (1) Cap Res.2009-2010'!AF704</f>
        <v>0</v>
      </c>
      <c r="AG703" s="42">
        <f ca="1">+' (1) Cap Res.2009-2010'!AG704</f>
        <v>0</v>
      </c>
      <c r="AH703" s="42">
        <f ca="1">+' (1) Cap Res.2009-2010'!AH704</f>
        <v>0</v>
      </c>
      <c r="AI703" s="42">
        <f ca="1">+' (1) Cap Res.2009-2010'!AI704</f>
        <v>0</v>
      </c>
      <c r="AJ703" s="42">
        <f ca="1">+' (1) Cap Res.2009-2010'!AJ704</f>
        <v>0</v>
      </c>
      <c r="AK703" s="42">
        <f ca="1">+' (1) Cap Res.2009-2010'!AK704</f>
        <v>0</v>
      </c>
      <c r="AL703" s="42">
        <f ca="1">+' (1) Cap Res.2009-2010'!AL704</f>
        <v>0</v>
      </c>
      <c r="AM703" s="42">
        <f ca="1">+' (1) Cap Res.2009-2010'!AM704</f>
        <v>0</v>
      </c>
      <c r="AN703" s="42">
        <f ca="1">+' (1) Cap Res.2009-2010'!AN704</f>
        <v>0</v>
      </c>
      <c r="AO703" s="42">
        <f ca="1">+' (1) Cap Res.2009-2010'!AO704</f>
        <v>0</v>
      </c>
      <c r="AP703" s="42">
        <f ca="1">+' (1) Cap Res.2009-2010'!AP704</f>
        <v>0</v>
      </c>
      <c r="AQ703" s="42">
        <f ca="1">+' (1) Cap Res.2009-2010'!AQ704</f>
        <v>0</v>
      </c>
      <c r="AR703" s="42">
        <f ca="1">+' (1) Cap Res.2009-2010'!AR704</f>
        <v>0</v>
      </c>
      <c r="AS703" s="42">
        <f ca="1">+' (1) Cap Res.2009-2010'!AS704</f>
        <v>0</v>
      </c>
      <c r="AT703" s="42">
        <f ca="1">+' (1) Cap Res.2009-2010'!AT704</f>
        <v>0</v>
      </c>
      <c r="AU703" s="42">
        <f ca="1">+' (1) Cap Res.2009-2010'!AU704</f>
        <v>0</v>
      </c>
      <c r="AV703" s="42">
        <f ca="1">+' (1) Cap Res.2009-2010'!AV704</f>
        <v>0</v>
      </c>
      <c r="AW703" s="42">
        <f ca="1">+' (1) Cap Res.2009-2010'!AW704</f>
        <v>0</v>
      </c>
      <c r="AX703" s="42">
        <f ca="1">+' (1) Cap Res.2009-2010'!AX704</f>
        <v>0</v>
      </c>
      <c r="AY703" s="42">
        <f ca="1">+' (1) Cap Res.2009-2010'!AY704</f>
        <v>0</v>
      </c>
      <c r="AZ703" s="42">
        <f ca="1">+' (1) Cap Res.2009-2010'!AZ704</f>
        <v>0</v>
      </c>
      <c r="BA703" s="42">
        <f ca="1">+' (1) Cap Res.2009-2010'!BA704</f>
        <v>0</v>
      </c>
      <c r="BB703" s="42">
        <f ca="1">+' (1) Cap Res.2009-2010'!BB704</f>
        <v>0</v>
      </c>
      <c r="BC703" s="42">
        <f ca="1">+' (1) Cap Res.2009-2010'!BC704</f>
        <v>0</v>
      </c>
      <c r="BD703" s="42">
        <f ca="1">+' (1) Cap Res.2009-2010'!BD704</f>
        <v>0</v>
      </c>
      <c r="BE703" s="42">
        <f ca="1">+' (1) Cap Res.2009-2010'!BE704</f>
        <v>0</v>
      </c>
    </row>
    <row r="704" spans="1:57" ht="13.5">
      <c r="A704" s="177">
        <f ca="1">+' (1) Cap Res.2009-2010'!BI705</f>
        <v>40116</v>
      </c>
      <c r="B704" s="42">
        <f ca="1">+' (1) Cap Res.2009-2010'!B705</f>
        <v>0</v>
      </c>
      <c r="C704" s="42">
        <f ca="1">+' (1) Cap Res.2009-2010'!C705</f>
        <v>0</v>
      </c>
      <c r="D704" s="42">
        <f ca="1">+' (1) Cap Res.2009-2010'!D705</f>
        <v>0</v>
      </c>
      <c r="E704" s="42">
        <f ca="1">+' (1) Cap Res.2009-2010'!E705</f>
        <v>0</v>
      </c>
      <c r="F704" s="42">
        <f ca="1">+' (1) Cap Res.2009-2010'!F705</f>
        <v>0</v>
      </c>
      <c r="G704" s="42">
        <f ca="1">+' (1) Cap Res.2009-2010'!G705</f>
        <v>0</v>
      </c>
      <c r="H704" s="42">
        <f ca="1">+' (1) Cap Res.2009-2010'!H705</f>
        <v>0</v>
      </c>
      <c r="I704" s="42">
        <f ca="1">+' (1) Cap Res.2009-2010'!I705</f>
        <v>0</v>
      </c>
      <c r="J704" s="42">
        <f ca="1">+' (1) Cap Res.2009-2010'!J705</f>
        <v>0</v>
      </c>
      <c r="K704" s="42">
        <f ca="1">+' (1) Cap Res.2009-2010'!K705</f>
        <v>0</v>
      </c>
      <c r="L704" s="42">
        <f ca="1">+' (1) Cap Res.2009-2010'!L705</f>
        <v>0</v>
      </c>
      <c r="M704" s="42">
        <f ca="1">+' (1) Cap Res.2009-2010'!M705</f>
        <v>0</v>
      </c>
      <c r="N704" s="42">
        <f ca="1">+' (1) Cap Res.2009-2010'!N705</f>
        <v>0</v>
      </c>
      <c r="O704" s="42">
        <f ca="1">+' (1) Cap Res.2009-2010'!O705</f>
        <v>0</v>
      </c>
      <c r="P704" s="42">
        <f ca="1">+' (1) Cap Res.2009-2010'!P705</f>
        <v>0</v>
      </c>
      <c r="Q704" s="42">
        <f ca="1">+' (1) Cap Res.2009-2010'!Q705</f>
        <v>0</v>
      </c>
      <c r="R704" s="42">
        <f ca="1">+' (1) Cap Res.2009-2010'!R705</f>
        <v>0</v>
      </c>
      <c r="S704" s="42">
        <f ca="1">+' (1) Cap Res.2009-2010'!S705</f>
        <v>0</v>
      </c>
      <c r="T704" s="42">
        <f ca="1">+' (1) Cap Res.2009-2010'!T705</f>
        <v>0</v>
      </c>
      <c r="U704" s="42">
        <f ca="1">+' (1) Cap Res.2009-2010'!U705</f>
        <v>0</v>
      </c>
      <c r="V704" s="42">
        <f ca="1">+' (1) Cap Res.2009-2010'!V705</f>
        <v>0</v>
      </c>
      <c r="W704" s="42">
        <f ca="1">+' (1) Cap Res.2009-2010'!W705</f>
        <v>0</v>
      </c>
      <c r="X704" s="42">
        <f ca="1">+' (1) Cap Res.2009-2010'!X705</f>
        <v>0</v>
      </c>
      <c r="Y704" s="42">
        <f ca="1">+' (1) Cap Res.2009-2010'!Y705</f>
        <v>0</v>
      </c>
      <c r="Z704" s="42">
        <f ca="1">+' (1) Cap Res.2009-2010'!Z705</f>
        <v>0</v>
      </c>
      <c r="AA704" s="42">
        <f ca="1">+' (1) Cap Res.2009-2010'!AA705</f>
        <v>0</v>
      </c>
      <c r="AB704" s="42">
        <f ca="1">+' (1) Cap Res.2009-2010'!AB705</f>
        <v>0</v>
      </c>
      <c r="AC704" s="42">
        <f ca="1">+' (1) Cap Res.2009-2010'!AC705</f>
        <v>0</v>
      </c>
      <c r="AD704" s="42">
        <f ca="1">+' (1) Cap Res.2009-2010'!AD705</f>
        <v>0</v>
      </c>
      <c r="AE704" s="42">
        <f ca="1">+' (1) Cap Res.2009-2010'!AE705</f>
        <v>0</v>
      </c>
      <c r="AF704" s="42">
        <f ca="1">+' (1) Cap Res.2009-2010'!AF705</f>
        <v>0</v>
      </c>
      <c r="AG704" s="42">
        <f ca="1">+' (1) Cap Res.2009-2010'!AG705</f>
        <v>0</v>
      </c>
      <c r="AH704" s="42">
        <f ca="1">+' (1) Cap Res.2009-2010'!AH705</f>
        <v>0</v>
      </c>
      <c r="AI704" s="42">
        <f ca="1">+' (1) Cap Res.2009-2010'!AI705</f>
        <v>0</v>
      </c>
      <c r="AJ704" s="42">
        <f ca="1">+' (1) Cap Res.2009-2010'!AJ705</f>
        <v>0</v>
      </c>
      <c r="AK704" s="42">
        <f ca="1">+' (1) Cap Res.2009-2010'!AK705</f>
        <v>0</v>
      </c>
      <c r="AL704" s="42">
        <f ca="1">+' (1) Cap Res.2009-2010'!AL705</f>
        <v>0</v>
      </c>
      <c r="AM704" s="42">
        <f ca="1">+' (1) Cap Res.2009-2010'!AM705</f>
        <v>0</v>
      </c>
      <c r="AN704" s="42">
        <f ca="1">+' (1) Cap Res.2009-2010'!AN705</f>
        <v>0</v>
      </c>
      <c r="AO704" s="42">
        <f ca="1">+' (1) Cap Res.2009-2010'!AO705</f>
        <v>0</v>
      </c>
      <c r="AP704" s="42">
        <f ca="1">+' (1) Cap Res.2009-2010'!AP705</f>
        <v>0</v>
      </c>
      <c r="AQ704" s="42">
        <f ca="1">+' (1) Cap Res.2009-2010'!AQ705</f>
        <v>0</v>
      </c>
      <c r="AR704" s="42">
        <f ca="1">+' (1) Cap Res.2009-2010'!AR705</f>
        <v>0</v>
      </c>
      <c r="AS704" s="42">
        <f ca="1">+' (1) Cap Res.2009-2010'!AS705</f>
        <v>0</v>
      </c>
      <c r="AT704" s="42">
        <f ca="1">+' (1) Cap Res.2009-2010'!AT705</f>
        <v>0</v>
      </c>
      <c r="AU704" s="42">
        <f ca="1">+' (1) Cap Res.2009-2010'!AU705</f>
        <v>0</v>
      </c>
      <c r="AV704" s="42">
        <f ca="1">+' (1) Cap Res.2009-2010'!AV705</f>
        <v>0</v>
      </c>
      <c r="AW704" s="42">
        <f ca="1">+' (1) Cap Res.2009-2010'!AW705</f>
        <v>0</v>
      </c>
      <c r="AX704" s="42">
        <f ca="1">+' (1) Cap Res.2009-2010'!AX705</f>
        <v>0</v>
      </c>
      <c r="AY704" s="42">
        <f ca="1">+' (1) Cap Res.2009-2010'!AY705</f>
        <v>0</v>
      </c>
      <c r="AZ704" s="42">
        <f ca="1">+' (1) Cap Res.2009-2010'!AZ705</f>
        <v>0</v>
      </c>
      <c r="BA704" s="42">
        <f ca="1">+' (1) Cap Res.2009-2010'!BA705</f>
        <v>0</v>
      </c>
      <c r="BB704" s="42">
        <f ca="1">+' (1) Cap Res.2009-2010'!BB705</f>
        <v>0</v>
      </c>
      <c r="BC704" s="42">
        <f ca="1">+' (1) Cap Res.2009-2010'!BC705</f>
        <v>0</v>
      </c>
      <c r="BD704" s="42">
        <f ca="1">+' (1) Cap Res.2009-2010'!BD705</f>
        <v>0</v>
      </c>
      <c r="BE704" s="42">
        <f ca="1">+' (1) Cap Res.2009-2010'!BE705</f>
        <v>0</v>
      </c>
    </row>
    <row r="705" spans="1:57" ht="14.25" thickBot="1">
      <c r="A705" s="177">
        <f ca="1">+' (1) Cap Res.2009-2010'!BI706</f>
        <v>0</v>
      </c>
      <c r="B705" s="42">
        <f ca="1">+' (1) Cap Res.2009-2010'!B706</f>
        <v>0</v>
      </c>
      <c r="C705" s="42">
        <f ca="1">+' (1) Cap Res.2009-2010'!C706</f>
        <v>0</v>
      </c>
      <c r="D705" s="42">
        <f ca="1">+' (1) Cap Res.2009-2010'!D706</f>
        <v>0</v>
      </c>
      <c r="E705" s="42">
        <f ca="1">+' (1) Cap Res.2009-2010'!E706</f>
        <v>0</v>
      </c>
      <c r="F705" s="42">
        <f ca="1">+' (1) Cap Res.2009-2010'!F706</f>
        <v>0</v>
      </c>
      <c r="G705" s="42">
        <f ca="1">+' (1) Cap Res.2009-2010'!G706</f>
        <v>0</v>
      </c>
      <c r="H705" s="42">
        <f ca="1">+' (1) Cap Res.2009-2010'!H706</f>
        <v>0</v>
      </c>
      <c r="I705" s="42">
        <f ca="1">+' (1) Cap Res.2009-2010'!I706</f>
        <v>0</v>
      </c>
      <c r="J705" s="42">
        <f ca="1">+' (1) Cap Res.2009-2010'!J706</f>
        <v>0</v>
      </c>
      <c r="K705" s="42">
        <f ca="1">+' (1) Cap Res.2009-2010'!K706</f>
        <v>0</v>
      </c>
      <c r="L705" s="42">
        <f ca="1">+' (1) Cap Res.2009-2010'!L706</f>
        <v>0</v>
      </c>
      <c r="M705" s="42">
        <f ca="1">+' (1) Cap Res.2009-2010'!M706</f>
        <v>0</v>
      </c>
      <c r="N705" s="42">
        <f ca="1">+' (1) Cap Res.2009-2010'!N706</f>
        <v>0</v>
      </c>
      <c r="O705" s="42">
        <f ca="1">+' (1) Cap Res.2009-2010'!O706</f>
        <v>0</v>
      </c>
      <c r="P705" s="42">
        <f ca="1">+' (1) Cap Res.2009-2010'!P706</f>
        <v>0</v>
      </c>
      <c r="Q705" s="42">
        <f ca="1">+' (1) Cap Res.2009-2010'!Q706</f>
        <v>0</v>
      </c>
      <c r="R705" s="42">
        <f ca="1">+' (1) Cap Res.2009-2010'!R706</f>
        <v>0</v>
      </c>
      <c r="S705" s="42">
        <f ca="1">+' (1) Cap Res.2009-2010'!S706</f>
        <v>0</v>
      </c>
      <c r="T705" s="42">
        <f ca="1">+' (1) Cap Res.2009-2010'!T706</f>
        <v>0</v>
      </c>
      <c r="U705" s="42">
        <f ca="1">+' (1) Cap Res.2009-2010'!U706</f>
        <v>0</v>
      </c>
      <c r="V705" s="42">
        <f ca="1">+' (1) Cap Res.2009-2010'!V706</f>
        <v>0</v>
      </c>
      <c r="W705" s="42">
        <f ca="1">+' (1) Cap Res.2009-2010'!W706</f>
        <v>0</v>
      </c>
      <c r="X705" s="42">
        <f ca="1">+' (1) Cap Res.2009-2010'!X706</f>
        <v>0</v>
      </c>
      <c r="Y705" s="42">
        <f ca="1">+' (1) Cap Res.2009-2010'!Y706</f>
        <v>0</v>
      </c>
      <c r="Z705" s="42">
        <f ca="1">+' (1) Cap Res.2009-2010'!Z706</f>
        <v>0</v>
      </c>
      <c r="AA705" s="42">
        <f ca="1">+' (1) Cap Res.2009-2010'!AA706</f>
        <v>0</v>
      </c>
      <c r="AB705" s="42">
        <f ca="1">+' (1) Cap Res.2009-2010'!AB706</f>
        <v>0</v>
      </c>
      <c r="AC705" s="42">
        <f ca="1">+' (1) Cap Res.2009-2010'!AC706</f>
        <v>0</v>
      </c>
      <c r="AD705" s="42">
        <f ca="1">+' (1) Cap Res.2009-2010'!AD706</f>
        <v>0</v>
      </c>
      <c r="AE705" s="42">
        <f ca="1">+' (1) Cap Res.2009-2010'!AE706</f>
        <v>0</v>
      </c>
      <c r="AF705" s="42">
        <f ca="1">+' (1) Cap Res.2009-2010'!AF706</f>
        <v>0</v>
      </c>
      <c r="AG705" s="42">
        <f ca="1">+' (1) Cap Res.2009-2010'!AG706</f>
        <v>0</v>
      </c>
      <c r="AH705" s="42">
        <f ca="1">+' (1) Cap Res.2009-2010'!AH706</f>
        <v>0</v>
      </c>
      <c r="AI705" s="42">
        <f ca="1">+' (1) Cap Res.2009-2010'!AI706</f>
        <v>0</v>
      </c>
      <c r="AJ705" s="42">
        <f ca="1">+' (1) Cap Res.2009-2010'!AJ706</f>
        <v>0</v>
      </c>
      <c r="AK705" s="42">
        <f ca="1">+' (1) Cap Res.2009-2010'!AK706</f>
        <v>0</v>
      </c>
      <c r="AL705" s="42">
        <f ca="1">+' (1) Cap Res.2009-2010'!AL706</f>
        <v>0</v>
      </c>
      <c r="AM705" s="42">
        <f ca="1">+' (1) Cap Res.2009-2010'!AM706</f>
        <v>0</v>
      </c>
      <c r="AN705" s="42">
        <f ca="1">+' (1) Cap Res.2009-2010'!AN706</f>
        <v>0</v>
      </c>
      <c r="AO705" s="42">
        <f ca="1">+' (1) Cap Res.2009-2010'!AO706</f>
        <v>0</v>
      </c>
      <c r="AP705" s="42">
        <f ca="1">+' (1) Cap Res.2009-2010'!AP706</f>
        <v>0</v>
      </c>
      <c r="AQ705" s="42">
        <f ca="1">+' (1) Cap Res.2009-2010'!AQ706</f>
        <v>0</v>
      </c>
      <c r="AR705" s="42">
        <f ca="1">+' (1) Cap Res.2009-2010'!AR706</f>
        <v>0</v>
      </c>
      <c r="AS705" s="42">
        <f ca="1">+' (1) Cap Res.2009-2010'!AS706</f>
        <v>0</v>
      </c>
      <c r="AT705" s="42">
        <f ca="1">+' (1) Cap Res.2009-2010'!AT706</f>
        <v>0</v>
      </c>
      <c r="AU705" s="42">
        <f ca="1">+' (1) Cap Res.2009-2010'!AU706</f>
        <v>0</v>
      </c>
      <c r="AV705" s="42">
        <f ca="1">+' (1) Cap Res.2009-2010'!AV706</f>
        <v>0</v>
      </c>
      <c r="AW705" s="42">
        <f ca="1">+' (1) Cap Res.2009-2010'!AW706</f>
        <v>0</v>
      </c>
      <c r="AX705" s="42">
        <f ca="1">+' (1) Cap Res.2009-2010'!AX706</f>
        <v>0</v>
      </c>
      <c r="AY705" s="42">
        <f ca="1">+' (1) Cap Res.2009-2010'!AY706</f>
        <v>0</v>
      </c>
      <c r="AZ705" s="42">
        <f ca="1">+' (1) Cap Res.2009-2010'!AZ706</f>
        <v>0</v>
      </c>
      <c r="BA705" s="42">
        <f ca="1">+' (1) Cap Res.2009-2010'!BA706</f>
        <v>0</v>
      </c>
      <c r="BB705" s="42">
        <f ca="1">+' (1) Cap Res.2009-2010'!BB706</f>
        <v>0</v>
      </c>
      <c r="BC705" s="42">
        <f ca="1">+' (1) Cap Res.2009-2010'!BC706</f>
        <v>0</v>
      </c>
      <c r="BD705" s="42">
        <f ca="1">+' (1) Cap Res.2009-2010'!BD706</f>
        <v>0</v>
      </c>
      <c r="BE705" s="42">
        <f ca="1">+' (1) Cap Res.2009-2010'!BE706</f>
        <v>0</v>
      </c>
    </row>
    <row r="706" spans="1:57" ht="14.25" thickBot="1">
      <c r="A706" s="39" t="s">
        <v>75</v>
      </c>
      <c r="B706" s="152">
        <f t="shared" ref="B706:I706" si="0">SUM(B11:B211)</f>
        <v>5.4569682106375694E-12</v>
      </c>
      <c r="C706" s="152">
        <f t="shared" si="0"/>
        <v>7.2759576141834259E-12</v>
      </c>
      <c r="D706" s="152">
        <f t="shared" si="0"/>
        <v>0</v>
      </c>
      <c r="E706" s="152">
        <f t="shared" si="0"/>
        <v>0</v>
      </c>
      <c r="F706" s="152">
        <f t="shared" si="0"/>
        <v>4.5474735088646412E-13</v>
      </c>
      <c r="G706" s="152">
        <f t="shared" si="0"/>
        <v>0</v>
      </c>
      <c r="H706" s="152">
        <f t="shared" si="0"/>
        <v>0</v>
      </c>
      <c r="I706" s="152">
        <f t="shared" si="0"/>
        <v>0</v>
      </c>
      <c r="J706" s="152">
        <f t="shared" ref="J706:R706" si="1">SUM(J11:J329)</f>
        <v>0</v>
      </c>
      <c r="K706" s="152">
        <f t="shared" si="1"/>
        <v>0</v>
      </c>
      <c r="L706" s="152">
        <f t="shared" si="1"/>
        <v>0</v>
      </c>
      <c r="M706" s="152">
        <f t="shared" si="1"/>
        <v>-1.4551915228366852E-11</v>
      </c>
      <c r="N706" s="152">
        <f t="shared" si="1"/>
        <v>0</v>
      </c>
      <c r="O706" s="152">
        <f t="shared" si="1"/>
        <v>4.2973624658770859E-11</v>
      </c>
      <c r="P706" s="152">
        <f t="shared" si="1"/>
        <v>-1.8189894035458565E-11</v>
      </c>
      <c r="Q706" s="152">
        <f t="shared" si="1"/>
        <v>0</v>
      </c>
      <c r="R706" s="152">
        <f t="shared" si="1"/>
        <v>5.4001247917767614E-13</v>
      </c>
      <c r="S706" s="152">
        <f t="shared" ref="S706:BE706" si="2">SUM(S11:S705)</f>
        <v>-9.0949470177292824E-13</v>
      </c>
      <c r="T706" s="152">
        <f t="shared" si="2"/>
        <v>0</v>
      </c>
      <c r="U706" s="152">
        <f t="shared" si="2"/>
        <v>-2.1827872842550278E-11</v>
      </c>
      <c r="V706" s="152">
        <f t="shared" si="2"/>
        <v>0</v>
      </c>
      <c r="W706" s="152">
        <f t="shared" si="2"/>
        <v>-7.2759576141834259E-12</v>
      </c>
      <c r="X706" s="152">
        <f t="shared" si="2"/>
        <v>5.4569682106375694E-12</v>
      </c>
      <c r="Y706" s="152">
        <f t="shared" si="2"/>
        <v>-7.2759576141834259E-12</v>
      </c>
      <c r="Z706" s="152">
        <f t="shared" si="2"/>
        <v>0</v>
      </c>
      <c r="AA706" s="152">
        <f t="shared" si="2"/>
        <v>0</v>
      </c>
      <c r="AB706" s="152">
        <f t="shared" si="2"/>
        <v>0</v>
      </c>
      <c r="AC706" s="152">
        <f t="shared" si="2"/>
        <v>0</v>
      </c>
      <c r="AD706" s="152">
        <f t="shared" si="2"/>
        <v>0</v>
      </c>
      <c r="AE706" s="152">
        <f t="shared" si="2"/>
        <v>2.1827872842550278E-11</v>
      </c>
      <c r="AF706" s="152">
        <f t="shared" si="2"/>
        <v>-2.7284841053187847E-12</v>
      </c>
      <c r="AG706" s="152">
        <f t="shared" si="2"/>
        <v>0</v>
      </c>
      <c r="AH706" s="152">
        <f t="shared" si="2"/>
        <v>7.2759576141834259E-12</v>
      </c>
      <c r="AI706" s="152">
        <f t="shared" si="2"/>
        <v>3.637978807091713E-12</v>
      </c>
      <c r="AJ706" s="152">
        <f t="shared" si="2"/>
        <v>4.5474735088646412E-13</v>
      </c>
      <c r="AK706" s="152">
        <f t="shared" si="2"/>
        <v>0</v>
      </c>
      <c r="AL706" s="152">
        <f t="shared" si="2"/>
        <v>0</v>
      </c>
      <c r="AM706" s="152">
        <f t="shared" si="2"/>
        <v>0</v>
      </c>
      <c r="AN706" s="152">
        <f t="shared" si="2"/>
        <v>0</v>
      </c>
      <c r="AO706" s="152">
        <f t="shared" si="2"/>
        <v>5.9117155615240335E-12</v>
      </c>
      <c r="AP706" s="152">
        <f t="shared" si="2"/>
        <v>1.8189894035458565E-12</v>
      </c>
      <c r="AQ706" s="152">
        <f t="shared" si="2"/>
        <v>0</v>
      </c>
      <c r="AR706" s="152">
        <f t="shared" si="2"/>
        <v>0</v>
      </c>
      <c r="AS706" s="152">
        <f t="shared" si="2"/>
        <v>-9.0949470177292824E-13</v>
      </c>
      <c r="AT706" s="152">
        <f t="shared" si="2"/>
        <v>0</v>
      </c>
      <c r="AU706" s="152">
        <f t="shared" si="2"/>
        <v>0</v>
      </c>
      <c r="AV706" s="152">
        <f t="shared" si="2"/>
        <v>7.2759576141834259E-12</v>
      </c>
      <c r="AW706" s="152">
        <f t="shared" si="2"/>
        <v>0</v>
      </c>
      <c r="AX706" s="152">
        <f t="shared" si="2"/>
        <v>0</v>
      </c>
      <c r="AY706" s="152">
        <f t="shared" si="2"/>
        <v>-1.4551915228366852E-11</v>
      </c>
      <c r="AZ706" s="152">
        <f t="shared" si="2"/>
        <v>-7.2759576141834259E-12</v>
      </c>
      <c r="BA706" s="152">
        <f t="shared" si="2"/>
        <v>2.1827872842550278E-11</v>
      </c>
      <c r="BB706" s="152">
        <f t="shared" si="2"/>
        <v>0</v>
      </c>
      <c r="BC706" s="152">
        <f t="shared" si="2"/>
        <v>1.8189894035458565E-12</v>
      </c>
      <c r="BD706" s="152">
        <f t="shared" si="2"/>
        <v>5.7980287238024175E-12</v>
      </c>
      <c r="BE706" s="152">
        <f t="shared" si="2"/>
        <v>0</v>
      </c>
    </row>
    <row r="707" spans="1:57" ht="13.5">
      <c r="A707" s="156" t="s">
        <v>117</v>
      </c>
      <c r="B707" s="154">
        <f ca="1">+B706-' (1) Cap Res.2009-2010'!B707</f>
        <v>5.4569682106375694E-12</v>
      </c>
      <c r="C707" s="154">
        <f ca="1">+C706-' (1) Cap Res.2009-2010'!C707</f>
        <v>7.2759576141834259E-12</v>
      </c>
      <c r="D707" s="154">
        <f ca="1">+D706-' (1) Cap Res.2009-2010'!D707</f>
        <v>0</v>
      </c>
      <c r="E707" s="154">
        <f ca="1">+E706-' (1) Cap Res.2009-2010'!E707</f>
        <v>0</v>
      </c>
      <c r="F707" s="154">
        <f ca="1">+F706-' (1) Cap Res.2009-2010'!F707</f>
        <v>4.5474735088646412E-13</v>
      </c>
      <c r="G707" s="154">
        <f ca="1">+G706-' (1) Cap Res.2009-2010'!G707</f>
        <v>0</v>
      </c>
      <c r="H707" s="154">
        <f ca="1">+H706-' (1) Cap Res.2009-2010'!H707</f>
        <v>0</v>
      </c>
      <c r="I707" s="154">
        <f ca="1">+I706-' (1) Cap Res.2009-2010'!I707</f>
        <v>0</v>
      </c>
      <c r="J707" s="154">
        <f ca="1">+J706-' (1) Cap Res.2009-2010'!J707</f>
        <v>0</v>
      </c>
      <c r="K707" s="154">
        <f ca="1">+K706-' (1) Cap Res.2009-2010'!K707</f>
        <v>0</v>
      </c>
      <c r="L707" s="154">
        <f ca="1">+L706-' (1) Cap Res.2009-2010'!L707</f>
        <v>0</v>
      </c>
      <c r="M707" s="154">
        <f ca="1">+M706-' (1) Cap Res.2009-2010'!M707</f>
        <v>-1.4551915228366852E-11</v>
      </c>
      <c r="N707" s="155" t="s">
        <v>137</v>
      </c>
      <c r="O707" s="154">
        <f ca="1">+O706-' (1) Cap Res.2009-2010'!O707</f>
        <v>0</v>
      </c>
      <c r="P707" s="154">
        <f ca="1">+P706-' (1) Cap Res.2009-2010'!P707</f>
        <v>0</v>
      </c>
      <c r="Q707" s="154">
        <f ca="1">+Q706-' (1) Cap Res.2009-2010'!Q707</f>
        <v>0</v>
      </c>
      <c r="R707" s="154">
        <f ca="1">+R706-' (1) Cap Res.2009-2010'!R707</f>
        <v>0</v>
      </c>
      <c r="S707" s="154">
        <f ca="1">+S706-' (1) Cap Res.2009-2010'!S707</f>
        <v>-9.0949470177292824E-13</v>
      </c>
      <c r="T707" s="154">
        <f ca="1">+T706-' (1) Cap Res.2009-2010'!T707</f>
        <v>0</v>
      </c>
      <c r="U707" s="154">
        <f ca="1">+U706-' (1) Cap Res.2009-2010'!U707</f>
        <v>0</v>
      </c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  <c r="BE707" s="176">
        <f ca="1">SUM(B706:BE706)</f>
        <v>4.4309445001999848E-11</v>
      </c>
    </row>
    <row r="708" spans="1:57" ht="13.5" thickBot="1"/>
    <row r="709" spans="1:57" ht="13.5">
      <c r="A709" s="39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134"/>
      <c r="M709" s="120"/>
      <c r="N709" s="95"/>
      <c r="O709" s="95"/>
      <c r="P709" s="95"/>
      <c r="Q709" s="95"/>
      <c r="R709" s="135" t="s">
        <v>152</v>
      </c>
      <c r="S709" s="133"/>
      <c r="T709" s="134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</row>
    <row r="710" spans="1:57" ht="15.75" thickBot="1">
      <c r="A710" s="96" t="s">
        <v>93</v>
      </c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99"/>
      <c r="R710" s="99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 t="s">
        <v>87</v>
      </c>
      <c r="BD710" s="43"/>
      <c r="BE710" s="43"/>
    </row>
    <row r="711" spans="1:57" ht="13.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</row>
    <row r="712" spans="1:57" ht="13.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</row>
    <row r="713" spans="1:57" ht="13.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</row>
    <row r="714" spans="1:57" ht="13.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</row>
    <row r="715" spans="1:57" ht="13.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</row>
    <row r="716" spans="1:57" ht="13.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</row>
    <row r="717" spans="1:57" ht="13.5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</row>
    <row r="718" spans="1:57" ht="13.5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</row>
    <row r="719" spans="1:57" ht="13.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</row>
  </sheetData>
  <mergeCells count="54">
    <mergeCell ref="BE8:BE10"/>
    <mergeCell ref="Y8:Y10"/>
    <mergeCell ref="Z8:Z10"/>
    <mergeCell ref="AF8:AF10"/>
    <mergeCell ref="AA8:AA10"/>
    <mergeCell ref="AD8:AD10"/>
    <mergeCell ref="AE8:AE10"/>
    <mergeCell ref="BB8:BB10"/>
    <mergeCell ref="BC8:BC10"/>
    <mergeCell ref="AX8:AX10"/>
    <mergeCell ref="AM8:AM10"/>
    <mergeCell ref="AU8:AU10"/>
    <mergeCell ref="AQ8:AQ10"/>
    <mergeCell ref="AO8:AO10"/>
    <mergeCell ref="AP8:AP10"/>
    <mergeCell ref="AR8:AR10"/>
    <mergeCell ref="BD8:BD10"/>
    <mergeCell ref="BA8:BA10"/>
    <mergeCell ref="AY8:AY10"/>
    <mergeCell ref="AZ8:AZ10"/>
    <mergeCell ref="AK8:AK10"/>
    <mergeCell ref="AN8:AN10"/>
    <mergeCell ref="AW8:AW10"/>
    <mergeCell ref="AV8:AV10"/>
    <mergeCell ref="AS8:AS10"/>
    <mergeCell ref="AT8:AT10"/>
    <mergeCell ref="AL8:AL10"/>
    <mergeCell ref="AJ8:AJ10"/>
    <mergeCell ref="AG8:AG10"/>
    <mergeCell ref="AB8:AB10"/>
    <mergeCell ref="AC8:AC10"/>
    <mergeCell ref="X8:X10"/>
    <mergeCell ref="AH8:AH10"/>
    <mergeCell ref="AI8:AI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N8:N10"/>
    <mergeCell ref="J8:J10"/>
    <mergeCell ref="W8:W10"/>
    <mergeCell ref="O8:O10"/>
    <mergeCell ref="U8:U10"/>
    <mergeCell ref="Q8:Q10"/>
    <mergeCell ref="V8:V10"/>
    <mergeCell ref="R8:R10"/>
    <mergeCell ref="P8:P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2013-11-13T14:49:00Z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