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3" i="1" l="1"/>
  <c r="C9" i="1"/>
  <c r="E13" i="1"/>
  <c r="E11" i="1"/>
  <c r="E23" i="1" s="1"/>
  <c r="G23" i="1"/>
  <c r="C23" i="1"/>
</calcChain>
</file>

<file path=xl/sharedStrings.xml><?xml version="1.0" encoding="utf-8"?>
<sst xmlns="http://schemas.openxmlformats.org/spreadsheetml/2006/main" count="25" uniqueCount="21">
  <si>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</si>
  <si>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</si>
  <si>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</si>
  <si>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</si>
  <si>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</si>
  <si>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</si>
  <si>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</si>
  <si>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</si>
  <si>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</si>
  <si>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</si>
  <si>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</si>
  <si>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GL  Balance 12/1/13</t>
  </si>
  <si>
    <t>* Reconciled 12/31/13</t>
  </si>
  <si>
    <t>December 1, 2013 - January 21, 2014</t>
  </si>
  <si>
    <t>*</t>
  </si>
  <si>
    <t>Ending Balance 1/21/14</t>
  </si>
  <si>
    <t>2013 GOB</t>
  </si>
  <si>
    <t>2014 GOB</t>
  </si>
  <si>
    <t>07           Cash Equv</t>
  </si>
  <si>
    <t>January Debits</t>
  </si>
  <si>
    <t>January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</si>
</sst>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L5" sqref="L5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13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8</v>
      </c>
      <c r="D5" s="17"/>
      <c r="E5" s="11" t="s">
        <v>9</v>
      </c>
      <c r="F5" s="17"/>
      <c r="G5" s="11" t="s">
        <v>16</v>
      </c>
      <c r="H5" s="17"/>
      <c r="I5" s="11" t="s">
        <v>17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11</v>
      </c>
      <c r="B9" s="2"/>
      <c r="C9" s="7">
        <f>3391346.45-1525.53</f>
        <v>3389820.9200000004</v>
      </c>
      <c r="D9" s="18"/>
      <c r="E9" s="7">
        <v>11414948.24</v>
      </c>
      <c r="F9" s="18"/>
      <c r="G9" s="7">
        <v>6786774.0599999996</v>
      </c>
      <c r="H9" s="18"/>
      <c r="I9" s="7">
        <v>0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15821.62</v>
      </c>
      <c r="D11" s="18"/>
      <c r="E11" s="7">
        <f>823724.84-812728</f>
        <v>10996.839999999967</v>
      </c>
      <c r="F11" s="18"/>
      <c r="G11" s="7">
        <v>654</v>
      </c>
      <c r="H11" s="18"/>
      <c r="I11" s="7">
        <v>99950.06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-555879.65</v>
      </c>
      <c r="D13" s="18"/>
      <c r="E13" s="7">
        <f>-1959643.91+812728</f>
        <v>-1146915.9099999999</v>
      </c>
      <c r="F13" s="18"/>
      <c r="G13" s="7">
        <v>-1003960.36</v>
      </c>
      <c r="H13" s="18"/>
      <c r="I13" s="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19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9671018.2400000002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20</v>
      </c>
      <c r="B18" s="2"/>
      <c r="C18" s="7">
        <v>-3531.53</v>
      </c>
      <c r="D18" s="18"/>
      <c r="E18" s="7">
        <v>-255893.59</v>
      </c>
      <c r="F18" s="18"/>
      <c r="G18" s="7">
        <v>-397005.89</v>
      </c>
      <c r="H18" s="18"/>
      <c r="I18" s="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15</v>
      </c>
      <c r="B23" s="10"/>
      <c r="C23" s="8">
        <f>SUM(C8:C22)</f>
        <v>2846231.3600000008</v>
      </c>
      <c r="D23" s="18"/>
      <c r="E23" s="8">
        <f>SUM(E8:E22)</f>
        <v>10023135.58</v>
      </c>
      <c r="F23" s="18"/>
      <c r="G23" s="8">
        <f>SUM(G8:G22)</f>
        <v>5386461.8099999996</v>
      </c>
      <c r="H23" s="18"/>
      <c r="I23" s="8">
        <f>SUM(I8:I22)</f>
        <v>9770968.3000000007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12</v>
      </c>
      <c r="B25" s="5"/>
      <c r="C25" s="9" t="s">
        <v>14</v>
      </c>
      <c r="E25" s="9" t="s">
        <v>14</v>
      </c>
      <c r="G25" s="9" t="s">
        <v>14</v>
      </c>
      <c r="I25" s="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WCSDPA</cp:lastModifiedBy>
  <cp:lastPrinted>2014-01-22T15:07:35Z</cp:lastPrinted>
  <dcterms:created xsi:type="dcterms:W3CDTF">2012-03-20T17:28:13Z</dcterms:created>
  <dcterms:modified xsi:type="dcterms:W3CDTF">2014-01-22T15:07:49Z</dcterms:modified>
</cp:coreProperties>
</file>