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Res.2009-2010'!$BI$8:$BR$736</definedName>
    <definedName name="_xlnm.Print_Area" localSheetId="1">'(2) B &amp; G ENCUMBRANCES'!$A$459:$BC$720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E713" i="9" l="1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N714" i="2"/>
  <c r="BM714" i="2"/>
  <c r="BN713" i="2"/>
  <c r="BM713" i="2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BE709" i="9"/>
  <c r="BD709" i="9"/>
  <c r="BC709" i="9"/>
  <c r="BB709" i="9"/>
  <c r="BA709" i="9"/>
  <c r="AZ709" i="9"/>
  <c r="AY709" i="9"/>
  <c r="AX709" i="9"/>
  <c r="AW709" i="9"/>
  <c r="AV709" i="9"/>
  <c r="AU709" i="9"/>
  <c r="AT709" i="9"/>
  <c r="AS709" i="9"/>
  <c r="AR709" i="9"/>
  <c r="AQ709" i="9"/>
  <c r="AP709" i="9"/>
  <c r="AO709" i="9"/>
  <c r="AN709" i="9"/>
  <c r="AM709" i="9"/>
  <c r="AL709" i="9"/>
  <c r="AK709" i="9"/>
  <c r="AJ709" i="9"/>
  <c r="AI709" i="9"/>
  <c r="AH709" i="9"/>
  <c r="AG709" i="9"/>
  <c r="AF709" i="9"/>
  <c r="AE709" i="9"/>
  <c r="AD709" i="9"/>
  <c r="AC709" i="9"/>
  <c r="AB709" i="9"/>
  <c r="AA709" i="9"/>
  <c r="Z709" i="9"/>
  <c r="Y709" i="9"/>
  <c r="X709" i="9"/>
  <c r="W709" i="9"/>
  <c r="V709" i="9"/>
  <c r="U709" i="9"/>
  <c r="T709" i="9"/>
  <c r="S709" i="9"/>
  <c r="R709" i="9"/>
  <c r="Q709" i="9"/>
  <c r="P709" i="9"/>
  <c r="O709" i="9"/>
  <c r="N709" i="9"/>
  <c r="M709" i="9"/>
  <c r="L709" i="9"/>
  <c r="K709" i="9"/>
  <c r="J709" i="9"/>
  <c r="I709" i="9"/>
  <c r="H709" i="9"/>
  <c r="G709" i="9"/>
  <c r="F709" i="9"/>
  <c r="E709" i="9"/>
  <c r="D709" i="9"/>
  <c r="C709" i="9"/>
  <c r="B709" i="9"/>
  <c r="A709" i="9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A5" i="2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 s="1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BE690" i="9"/>
  <c r="BD690" i="9"/>
  <c r="BC690" i="9"/>
  <c r="BB690" i="9"/>
  <c r="BA690" i="9"/>
  <c r="AZ690" i="9"/>
  <c r="AY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17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 s="1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D4" i="9" s="1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 s="1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29" i="2"/>
  <c r="BO729" i="2"/>
  <c r="BO728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15" i="9"/>
  <c r="BD459" i="9"/>
  <c r="BE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D659" i="2"/>
  <c r="BD659" i="9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 s="1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 s="1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 s="1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/>
  <c r="AZ582" i="2"/>
  <c r="AZ582" i="9" s="1"/>
  <c r="AZ585" i="2"/>
  <c r="AZ585" i="9"/>
  <c r="AZ586" i="2"/>
  <c r="AZ586" i="9" s="1"/>
  <c r="AZ587" i="2"/>
  <c r="AZ587" i="9"/>
  <c r="AZ588" i="2"/>
  <c r="AZ588" i="9" s="1"/>
  <c r="AZ591" i="2"/>
  <c r="AZ591" i="9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 s="1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16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 s="1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/>
  <c r="AV566" i="2"/>
  <c r="AV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716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/>
  <c r="AP474" i="2"/>
  <c r="AP474" i="9"/>
  <c r="AP498" i="2"/>
  <c r="AP498" i="9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/>
  <c r="AT5" i="2"/>
  <c r="AT13" i="2"/>
  <c r="AT11" i="9" s="1"/>
  <c r="AU5" i="2"/>
  <c r="AU4" i="9" s="1"/>
  <c r="AV5" i="2"/>
  <c r="AW4" i="9"/>
  <c r="AN5" i="2"/>
  <c r="AN4" i="9" s="1"/>
  <c r="B13" i="2"/>
  <c r="B11" i="9" s="1"/>
  <c r="B113" i="2"/>
  <c r="B113" i="9"/>
  <c r="C13" i="2"/>
  <c r="C11" i="9" s="1"/>
  <c r="C92" i="2"/>
  <c r="C92" i="9"/>
  <c r="C96" i="2"/>
  <c r="C96" i="9" s="1"/>
  <c r="C112" i="2"/>
  <c r="C112" i="9"/>
  <c r="D8" i="2"/>
  <c r="D5" i="9" s="1"/>
  <c r="D97" i="2"/>
  <c r="D97" i="9" s="1"/>
  <c r="D98" i="2"/>
  <c r="D98" i="9" s="1"/>
  <c r="D127" i="2"/>
  <c r="D127" i="9" s="1"/>
  <c r="E8" i="2"/>
  <c r="E13" i="2" s="1"/>
  <c r="E57" i="2"/>
  <c r="E57" i="9"/>
  <c r="E59" i="2"/>
  <c r="E59" i="9" s="1"/>
  <c r="E86" i="2"/>
  <c r="E86" i="9"/>
  <c r="E101" i="2"/>
  <c r="E101" i="9" s="1"/>
  <c r="E175" i="2"/>
  <c r="E175" i="9" s="1"/>
  <c r="F13" i="2"/>
  <c r="F11" i="9" s="1"/>
  <c r="F77" i="2"/>
  <c r="F77" i="9"/>
  <c r="F80" i="2"/>
  <c r="F80" i="9" s="1"/>
  <c r="F95" i="2"/>
  <c r="F95" i="9"/>
  <c r="F102" i="2"/>
  <c r="F102" i="9" s="1"/>
  <c r="G13" i="2"/>
  <c r="G11" i="9"/>
  <c r="G103" i="2"/>
  <c r="G109" i="2"/>
  <c r="G109" i="9"/>
  <c r="H13" i="2"/>
  <c r="H11" i="9"/>
  <c r="H104" i="2"/>
  <c r="H104" i="9"/>
  <c r="H108" i="2"/>
  <c r="H108" i="9"/>
  <c r="I13" i="2"/>
  <c r="I11" i="9"/>
  <c r="I91" i="2"/>
  <c r="I91" i="9"/>
  <c r="I93" i="2"/>
  <c r="I93" i="9"/>
  <c r="I114" i="2"/>
  <c r="I114" i="9"/>
  <c r="J5" i="2"/>
  <c r="J4" i="9"/>
  <c r="J87" i="2"/>
  <c r="J87" i="9"/>
  <c r="J126" i="2"/>
  <c r="J126" i="9"/>
  <c r="K13" i="2"/>
  <c r="K11" i="9"/>
  <c r="K99" i="2"/>
  <c r="K115" i="2"/>
  <c r="L13" i="2"/>
  <c r="L716" i="2"/>
  <c r="M8" i="2"/>
  <c r="M5" i="9"/>
  <c r="M120" i="2"/>
  <c r="M120" i="9"/>
  <c r="M129" i="2"/>
  <c r="M129" i="9"/>
  <c r="M145" i="2"/>
  <c r="M145" i="9"/>
  <c r="M153" i="2"/>
  <c r="M153" i="9"/>
  <c r="M164" i="2"/>
  <c r="M164" i="9"/>
  <c r="M191" i="2"/>
  <c r="M191" i="9"/>
  <c r="M196" i="2"/>
  <c r="M196" i="9"/>
  <c r="M305" i="2"/>
  <c r="M305" i="9"/>
  <c r="N13" i="2"/>
  <c r="N11" i="9"/>
  <c r="N209" i="2"/>
  <c r="N209" i="9"/>
  <c r="O8" i="2"/>
  <c r="O130" i="2"/>
  <c r="O130" i="9" s="1"/>
  <c r="O134" i="2"/>
  <c r="O134" i="9" s="1"/>
  <c r="O139" i="2"/>
  <c r="O139" i="9" s="1"/>
  <c r="O142" i="2"/>
  <c r="O142" i="9"/>
  <c r="O143" i="2"/>
  <c r="O143" i="9" s="1"/>
  <c r="O148" i="2"/>
  <c r="O148" i="9"/>
  <c r="O153" i="2"/>
  <c r="O153" i="9" s="1"/>
  <c r="O154" i="2"/>
  <c r="O154" i="9"/>
  <c r="O161" i="2"/>
  <c r="O161" i="9" s="1"/>
  <c r="O173" i="2"/>
  <c r="O173" i="9" s="1"/>
  <c r="O182" i="2"/>
  <c r="O182" i="9" s="1"/>
  <c r="P8" i="2"/>
  <c r="P128" i="2"/>
  <c r="P128" i="9" s="1"/>
  <c r="P144" i="2"/>
  <c r="P144" i="9"/>
  <c r="P153" i="2"/>
  <c r="P153" i="9" s="1"/>
  <c r="P156" i="2"/>
  <c r="P156" i="9"/>
  <c r="P168" i="2"/>
  <c r="P168" i="9" s="1"/>
  <c r="P188" i="2"/>
  <c r="P188" i="9"/>
  <c r="P194" i="2"/>
  <c r="P194" i="9" s="1"/>
  <c r="P296" i="2"/>
  <c r="P296" i="9"/>
  <c r="Q13" i="2"/>
  <c r="Q140" i="2"/>
  <c r="Q140" i="9" s="1"/>
  <c r="R8" i="2"/>
  <c r="R13" i="2"/>
  <c r="R132" i="2"/>
  <c r="R132" i="9" s="1"/>
  <c r="R138" i="2"/>
  <c r="R138" i="9"/>
  <c r="R146" i="2"/>
  <c r="R146" i="9" s="1"/>
  <c r="R152" i="2"/>
  <c r="R152" i="9" s="1"/>
  <c r="R167" i="2"/>
  <c r="R167" i="9" s="1"/>
  <c r="S8" i="2"/>
  <c r="S5" i="9" s="1"/>
  <c r="S151" i="2"/>
  <c r="S151" i="9" s="1"/>
  <c r="S157" i="2"/>
  <c r="S157" i="9"/>
  <c r="S158" i="2"/>
  <c r="S158" i="9" s="1"/>
  <c r="S159" i="2"/>
  <c r="S159" i="9"/>
  <c r="S219" i="2"/>
  <c r="S219" i="9" s="1"/>
  <c r="S234" i="2"/>
  <c r="S234" i="9" s="1"/>
  <c r="T5" i="2"/>
  <c r="T4" i="9" s="1"/>
  <c r="T8" i="2"/>
  <c r="T5" i="9"/>
  <c r="T176" i="2"/>
  <c r="T176" i="9" s="1"/>
  <c r="T178" i="2"/>
  <c r="T178" i="9"/>
  <c r="T187" i="2"/>
  <c r="T187" i="9" s="1"/>
  <c r="T197" i="2"/>
  <c r="T197" i="9"/>
  <c r="T203" i="2"/>
  <c r="T203" i="9" s="1"/>
  <c r="T206" i="2"/>
  <c r="T206" i="9" s="1"/>
  <c r="T226" i="2"/>
  <c r="T226" i="9" s="1"/>
  <c r="T245" i="2"/>
  <c r="T245" i="9"/>
  <c r="T310" i="2"/>
  <c r="T312" i="2"/>
  <c r="T312" i="9"/>
  <c r="T314" i="2"/>
  <c r="T314" i="9" s="1"/>
  <c r="T318" i="2"/>
  <c r="T318" i="9"/>
  <c r="T330" i="2"/>
  <c r="T330" i="9" s="1"/>
  <c r="T333" i="2"/>
  <c r="T333" i="9"/>
  <c r="T335" i="2"/>
  <c r="T335" i="9" s="1"/>
  <c r="T347" i="2"/>
  <c r="T347" i="9"/>
  <c r="T353" i="2"/>
  <c r="T353" i="9" s="1"/>
  <c r="T365" i="2"/>
  <c r="T365" i="9"/>
  <c r="T375" i="2"/>
  <c r="T375" i="9" s="1"/>
  <c r="T376" i="2"/>
  <c r="T376" i="9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/>
  <c r="T410" i="2"/>
  <c r="T410" i="9" s="1"/>
  <c r="T411" i="2"/>
  <c r="T411" i="9"/>
  <c r="T415" i="2"/>
  <c r="T415" i="9" s="1"/>
  <c r="T434" i="2"/>
  <c r="T434" i="9"/>
  <c r="T435" i="2"/>
  <c r="T435" i="9" s="1"/>
  <c r="T438" i="2"/>
  <c r="T438" i="9"/>
  <c r="T439" i="2"/>
  <c r="T439" i="9" s="1"/>
  <c r="T440" i="2"/>
  <c r="T440" i="9"/>
  <c r="T446" i="2"/>
  <c r="T446" i="9" s="1"/>
  <c r="T447" i="2"/>
  <c r="T447" i="9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/>
  <c r="T483" i="2"/>
  <c r="T483" i="9" s="1"/>
  <c r="T484" i="2"/>
  <c r="T484" i="9"/>
  <c r="T485" i="2"/>
  <c r="T485" i="9" s="1"/>
  <c r="T488" i="2"/>
  <c r="T488" i="9"/>
  <c r="T493" i="2"/>
  <c r="T493" i="9" s="1"/>
  <c r="T528" i="2"/>
  <c r="T528" i="9"/>
  <c r="U8" i="2"/>
  <c r="U13" i="2" s="1"/>
  <c r="U11" i="9" s="1"/>
  <c r="U155" i="2"/>
  <c r="U155" i="9"/>
  <c r="U165" i="2"/>
  <c r="U166" i="2"/>
  <c r="U166" i="9"/>
  <c r="U169" i="2"/>
  <c r="U169" i="9"/>
  <c r="U170" i="2"/>
  <c r="U170" i="9"/>
  <c r="U171" i="2"/>
  <c r="U171" i="9"/>
  <c r="U177" i="2"/>
  <c r="U177" i="9"/>
  <c r="U179" i="2"/>
  <c r="U179" i="9"/>
  <c r="U181" i="2"/>
  <c r="U181" i="9"/>
  <c r="U183" i="2"/>
  <c r="U183" i="9"/>
  <c r="U185" i="2"/>
  <c r="U185" i="9"/>
  <c r="U186" i="2"/>
  <c r="U186" i="9"/>
  <c r="U200" i="2"/>
  <c r="U200" i="9"/>
  <c r="U205" i="2"/>
  <c r="U205" i="9"/>
  <c r="U208" i="2"/>
  <c r="U208" i="9"/>
  <c r="U210" i="2"/>
  <c r="U210" i="9"/>
  <c r="U215" i="2"/>
  <c r="U215" i="9"/>
  <c r="U220" i="2"/>
  <c r="U220" i="9"/>
  <c r="U221" i="2"/>
  <c r="U221" i="9"/>
  <c r="V13" i="2"/>
  <c r="V11" i="9"/>
  <c r="V195" i="2"/>
  <c r="V195" i="9"/>
  <c r="V229" i="2"/>
  <c r="V229" i="9" s="1"/>
  <c r="W8" i="2"/>
  <c r="W5" i="9"/>
  <c r="W13" i="2"/>
  <c r="W233" i="2"/>
  <c r="W233" i="9"/>
  <c r="W271" i="2"/>
  <c r="W271" i="9"/>
  <c r="X8" i="2"/>
  <c r="X13" i="2"/>
  <c r="X225" i="2"/>
  <c r="X225" i="9" s="1"/>
  <c r="X249" i="2"/>
  <c r="X249" i="9" s="1"/>
  <c r="X261" i="2"/>
  <c r="X261" i="9" s="1"/>
  <c r="X276" i="2"/>
  <c r="X276" i="9" s="1"/>
  <c r="X284" i="2"/>
  <c r="X284" i="9"/>
  <c r="X307" i="2"/>
  <c r="X307" i="9" s="1"/>
  <c r="X308" i="2"/>
  <c r="X308" i="9"/>
  <c r="Y5" i="2"/>
  <c r="Y8" i="2"/>
  <c r="Y5" i="9"/>
  <c r="Y248" i="2"/>
  <c r="Y248" i="9"/>
  <c r="Y254" i="2"/>
  <c r="Y254" i="9"/>
  <c r="Y268" i="2"/>
  <c r="Y268" i="9"/>
  <c r="Y270" i="2"/>
  <c r="Y270" i="9"/>
  <c r="Y277" i="2"/>
  <c r="Y277" i="9"/>
  <c r="Y278" i="2"/>
  <c r="Y278" i="9"/>
  <c r="Y283" i="2"/>
  <c r="Y283" i="9"/>
  <c r="Z5" i="2"/>
  <c r="Z4" i="9"/>
  <c r="Z8" i="2"/>
  <c r="Z5" i="9"/>
  <c r="Z211" i="2"/>
  <c r="Z211" i="9"/>
  <c r="Z218" i="2"/>
  <c r="Z218" i="9"/>
  <c r="Z236" i="2"/>
  <c r="Z236" i="9"/>
  <c r="Z244" i="2"/>
  <c r="Z244" i="9"/>
  <c r="Z250" i="2"/>
  <c r="Z250" i="9"/>
  <c r="Z256" i="2"/>
  <c r="Z256" i="9"/>
  <c r="Z260" i="2"/>
  <c r="Z260" i="9"/>
  <c r="Z263" i="2"/>
  <c r="Z263" i="9"/>
  <c r="Z264" i="2"/>
  <c r="Z264" i="9"/>
  <c r="Z267" i="2"/>
  <c r="Z267" i="9"/>
  <c r="Z269" i="2"/>
  <c r="Z269" i="9"/>
  <c r="Z285" i="2"/>
  <c r="Z285" i="9"/>
  <c r="Z293" i="2"/>
  <c r="Z293" i="9"/>
  <c r="Z299" i="2"/>
  <c r="Z299" i="9"/>
  <c r="Z325" i="2"/>
  <c r="Z325" i="9"/>
  <c r="AA8" i="2"/>
  <c r="AA13" i="2"/>
  <c r="AA11" i="9" s="1"/>
  <c r="AA246" i="2"/>
  <c r="AA246" i="9"/>
  <c r="AA253" i="2"/>
  <c r="AA253" i="9" s="1"/>
  <c r="AA282" i="2"/>
  <c r="AA282" i="9" s="1"/>
  <c r="AA317" i="2"/>
  <c r="AA317" i="9" s="1"/>
  <c r="AA346" i="2"/>
  <c r="AA354" i="2"/>
  <c r="AA354" i="9" s="1"/>
  <c r="AA384" i="2"/>
  <c r="AA384" i="9"/>
  <c r="AA405" i="2"/>
  <c r="AA405" i="9" s="1"/>
  <c r="AA454" i="2"/>
  <c r="AA454" i="9"/>
  <c r="AA462" i="2"/>
  <c r="AA462" i="9" s="1"/>
  <c r="AA472" i="2"/>
  <c r="AA472" i="9"/>
  <c r="AA492" i="2"/>
  <c r="AA492" i="9" s="1"/>
  <c r="AB13" i="2"/>
  <c r="AB262" i="2"/>
  <c r="AB262" i="9" s="1"/>
  <c r="AC13" i="2"/>
  <c r="AC11" i="9"/>
  <c r="AC716" i="9" s="1"/>
  <c r="AD8" i="2"/>
  <c r="AD5" i="9" s="1"/>
  <c r="AD320" i="2"/>
  <c r="AD320" i="9"/>
  <c r="AD321" i="2"/>
  <c r="AD321" i="9" s="1"/>
  <c r="AD343" i="2"/>
  <c r="AD343" i="9"/>
  <c r="AD368" i="2"/>
  <c r="AD368" i="9" s="1"/>
  <c r="AD373" i="2"/>
  <c r="AD373" i="9" s="1"/>
  <c r="AD382" i="2"/>
  <c r="AD382" i="9" s="1"/>
  <c r="AD383" i="2"/>
  <c r="AD383" i="9"/>
  <c r="AD386" i="2"/>
  <c r="AD386" i="9" s="1"/>
  <c r="AD388" i="2"/>
  <c r="AD388" i="9"/>
  <c r="AD400" i="2"/>
  <c r="AD400" i="9" s="1"/>
  <c r="AD401" i="2"/>
  <c r="AD401" i="9"/>
  <c r="AD406" i="2"/>
  <c r="AD406" i="9" s="1"/>
  <c r="AD413" i="2"/>
  <c r="AD413" i="9" s="1"/>
  <c r="AD417" i="2"/>
  <c r="AD417" i="9" s="1"/>
  <c r="AD418" i="2"/>
  <c r="AD418" i="9"/>
  <c r="AD420" i="2"/>
  <c r="AD420" i="9" s="1"/>
  <c r="AD421" i="2"/>
  <c r="AD421" i="9"/>
  <c r="AD422" i="2"/>
  <c r="AD422" i="9" s="1"/>
  <c r="AD428" i="2"/>
  <c r="AD428" i="9"/>
  <c r="AD429" i="2"/>
  <c r="AD429" i="9" s="1"/>
  <c r="AD432" i="2"/>
  <c r="AD432" i="9" s="1"/>
  <c r="AD453" i="2"/>
  <c r="AD453" i="9" s="1"/>
  <c r="AD455" i="2"/>
  <c r="AD455" i="9"/>
  <c r="AD461" i="2"/>
  <c r="AD461" i="9" s="1"/>
  <c r="AD465" i="2"/>
  <c r="AD465" i="9" s="1"/>
  <c r="AE8" i="2"/>
  <c r="AE13" i="2" s="1"/>
  <c r="AE390" i="2"/>
  <c r="AE390" i="9"/>
  <c r="AE407" i="2"/>
  <c r="AE407" i="9" s="1"/>
  <c r="AE423" i="2"/>
  <c r="AE423" i="9" s="1"/>
  <c r="AE433" i="2"/>
  <c r="AE441" i="2"/>
  <c r="AE441" i="9"/>
  <c r="AE521" i="2"/>
  <c r="AE521" i="9"/>
  <c r="AF8" i="2"/>
  <c r="AF251" i="2"/>
  <c r="AF251" i="9" s="1"/>
  <c r="AF255" i="2"/>
  <c r="AF255" i="9" s="1"/>
  <c r="AF265" i="2"/>
  <c r="AF265" i="9"/>
  <c r="AF274" i="2"/>
  <c r="AF274" i="9" s="1"/>
  <c r="AF280" i="2"/>
  <c r="AF280" i="9"/>
  <c r="AF289" i="2"/>
  <c r="AF289" i="9" s="1"/>
  <c r="AF294" i="2"/>
  <c r="AF294" i="9"/>
  <c r="AF300" i="2"/>
  <c r="AF300" i="9" s="1"/>
  <c r="AG13" i="2"/>
  <c r="AH8" i="2"/>
  <c r="AH311" i="2"/>
  <c r="AH311" i="9" s="1"/>
  <c r="AH313" i="2"/>
  <c r="AH313" i="9"/>
  <c r="AH326" i="2"/>
  <c r="AH326" i="9" s="1"/>
  <c r="AH327" i="2"/>
  <c r="AH327" i="9"/>
  <c r="AH334" i="2"/>
  <c r="AH334" i="9" s="1"/>
  <c r="AH366" i="2"/>
  <c r="AH366" i="9"/>
  <c r="AH367" i="2"/>
  <c r="AH367" i="9" s="1"/>
  <c r="AH391" i="2"/>
  <c r="AH391" i="9"/>
  <c r="AH392" i="2"/>
  <c r="AH392" i="9" s="1"/>
  <c r="AH416" i="2"/>
  <c r="AH416" i="9"/>
  <c r="AI8" i="2"/>
  <c r="AI13" i="2" s="1"/>
  <c r="AI11" i="9" s="1"/>
  <c r="AI332" i="2"/>
  <c r="AI332" i="9"/>
  <c r="AI336" i="2"/>
  <c r="AI336" i="9" s="1"/>
  <c r="AI337" i="2"/>
  <c r="AI337" i="9"/>
  <c r="AI338" i="2"/>
  <c r="AI338" i="9" s="1"/>
  <c r="AI339" i="2"/>
  <c r="AI339" i="9" s="1"/>
  <c r="AI340" i="2"/>
  <c r="AI340" i="9" s="1"/>
  <c r="AI341" i="2"/>
  <c r="AI341" i="9"/>
  <c r="AI342" i="2"/>
  <c r="AI342" i="9" s="1"/>
  <c r="AI344" i="2"/>
  <c r="AI344" i="9"/>
  <c r="AI345" i="2"/>
  <c r="AI345" i="9" s="1"/>
  <c r="AI356" i="2"/>
  <c r="AI356" i="9"/>
  <c r="AI357" i="2"/>
  <c r="AI357" i="9" s="1"/>
  <c r="AI358" i="2"/>
  <c r="AI358" i="9" s="1"/>
  <c r="AI359" i="2"/>
  <c r="AI359" i="9" s="1"/>
  <c r="AI360" i="2"/>
  <c r="AI360" i="9"/>
  <c r="AI361" i="2"/>
  <c r="AI361" i="9" s="1"/>
  <c r="AI362" i="2"/>
  <c r="AI362" i="9"/>
  <c r="AI363" i="2"/>
  <c r="AI363" i="9" s="1"/>
  <c r="AI364" i="2"/>
  <c r="AI364" i="9"/>
  <c r="AI369" i="2"/>
  <c r="AI369" i="9" s="1"/>
  <c r="AI370" i="2"/>
  <c r="AI370" i="9" s="1"/>
  <c r="AI371" i="2"/>
  <c r="AI371" i="9" s="1"/>
  <c r="AI372" i="2"/>
  <c r="AI372" i="9"/>
  <c r="AI374" i="2"/>
  <c r="AI374" i="9" s="1"/>
  <c r="AI503" i="2"/>
  <c r="AI503" i="9" s="1"/>
  <c r="AJ5" i="2"/>
  <c r="AJ4" i="9" s="1"/>
  <c r="AJ8" i="2"/>
  <c r="AJ5" i="9"/>
  <c r="AJ328" i="2"/>
  <c r="AJ328" i="9" s="1"/>
  <c r="AJ355" i="2"/>
  <c r="AJ355" i="9" s="1"/>
  <c r="AJ381" i="2"/>
  <c r="AJ381" i="9" s="1"/>
  <c r="AJ402" i="2"/>
  <c r="AJ402" i="9" s="1"/>
  <c r="AJ414" i="2"/>
  <c r="AJ414" i="9" s="1"/>
  <c r="AK5" i="2"/>
  <c r="AK13" i="2"/>
  <c r="AK11" i="9" s="1"/>
  <c r="AK427" i="2"/>
  <c r="AK443" i="2"/>
  <c r="AK443" i="9"/>
  <c r="AL5" i="2"/>
  <c r="AL13" i="2" s="1"/>
  <c r="AL11" i="9" s="1"/>
  <c r="AL409" i="2"/>
  <c r="AL409" i="9"/>
  <c r="AL473" i="2"/>
  <c r="AL473" i="9"/>
  <c r="AM13" i="2"/>
  <c r="AM11" i="9"/>
  <c r="AM473" i="2"/>
  <c r="AM473" i="9"/>
  <c r="AN480" i="2"/>
  <c r="AP468" i="2"/>
  <c r="AP468" i="9" s="1"/>
  <c r="AP469" i="2"/>
  <c r="AP469" i="9" s="1"/>
  <c r="AP487" i="2"/>
  <c r="AP487" i="9" s="1"/>
  <c r="AP489" i="2"/>
  <c r="AP489" i="9"/>
  <c r="AP496" i="2"/>
  <c r="AP496" i="9" s="1"/>
  <c r="AP525" i="2"/>
  <c r="AP525" i="9"/>
  <c r="AQ474" i="2"/>
  <c r="AQ474" i="9" s="1"/>
  <c r="AQ490" i="2"/>
  <c r="AQ490" i="9"/>
  <c r="AQ509" i="2"/>
  <c r="AQ509" i="9" s="1"/>
  <c r="AQ531" i="2"/>
  <c r="AQ531" i="9" s="1"/>
  <c r="AR474" i="2"/>
  <c r="AR474" i="9" s="1"/>
  <c r="AR475" i="2"/>
  <c r="AR475" i="9"/>
  <c r="AR477" i="2"/>
  <c r="AR477" i="9" s="1"/>
  <c r="AR491" i="2"/>
  <c r="AR491" i="9" s="1"/>
  <c r="AR497" i="2"/>
  <c r="AR497" i="9" s="1"/>
  <c r="AR506" i="2"/>
  <c r="AR507" i="2"/>
  <c r="AR507" i="9" s="1"/>
  <c r="AR511" i="2"/>
  <c r="AR511" i="9" s="1"/>
  <c r="AR516" i="2"/>
  <c r="AR516" i="9"/>
  <c r="AS510" i="2"/>
  <c r="AS510" i="9" s="1"/>
  <c r="AS515" i="2"/>
  <c r="AS515" i="9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23" i="2"/>
  <c r="BL15" i="2"/>
  <c r="BL16" i="2"/>
  <c r="BL17" i="2" s="1"/>
  <c r="BL18" i="2" s="1"/>
  <c r="BL19" i="2" s="1"/>
  <c r="BL20" i="2" s="1"/>
  <c r="BL21" i="2" s="1"/>
  <c r="BL22" i="2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N89" i="2"/>
  <c r="BM94" i="2"/>
  <c r="BN94" i="2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28" i="2"/>
  <c r="BK15" i="2"/>
  <c r="BK16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27" i="2"/>
  <c r="BO727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26" i="2"/>
  <c r="BO726" i="2"/>
  <c r="BO733" i="2" s="1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25" i="2"/>
  <c r="BO725" i="2"/>
  <c r="BO732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24" i="2"/>
  <c r="BP724" i="2"/>
  <c r="BO731" i="2" s="1"/>
  <c r="BS150" i="2"/>
  <c r="S7" i="9"/>
  <c r="S4" i="9"/>
  <c r="N4" i="9"/>
  <c r="BR719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22" i="2"/>
  <c r="BN723" i="2"/>
  <c r="BP723" i="2"/>
  <c r="BO723" i="2"/>
  <c r="BP722" i="2"/>
  <c r="BO722" i="2"/>
  <c r="BM722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U5" i="9"/>
  <c r="BO735" i="2"/>
  <c r="AE5" i="9"/>
  <c r="D13" i="2"/>
  <c r="D11" i="9" s="1"/>
  <c r="AI5" i="9"/>
  <c r="AL4" i="9"/>
  <c r="AU13" i="2"/>
  <c r="AU11" i="9" s="1"/>
  <c r="AU716" i="9" s="1"/>
  <c r="E5" i="9"/>
  <c r="X5" i="9"/>
  <c r="T13" i="2"/>
  <c r="T11" i="9" s="1"/>
  <c r="AN13" i="2"/>
  <c r="AN11" i="9" s="1"/>
  <c r="AN716" i="9" s="1"/>
  <c r="H716" i="2"/>
  <c r="AV4" i="9"/>
  <c r="C716" i="2"/>
  <c r="AC716" i="2"/>
  <c r="AA5" i="9"/>
  <c r="AK4" i="9"/>
  <c r="AQ4" i="9"/>
  <c r="AV13" i="2"/>
  <c r="AV716" i="2"/>
  <c r="R5" i="9"/>
  <c r="AS13" i="2"/>
  <c r="AS11" i="9" s="1"/>
  <c r="AS716" i="9" s="1"/>
  <c r="I716" i="2"/>
  <c r="E716" i="2"/>
  <c r="AR4" i="9"/>
  <c r="BC11" i="9"/>
  <c r="BC716" i="9" s="1"/>
  <c r="BC716" i="2"/>
  <c r="X11" i="9"/>
  <c r="N716" i="2"/>
  <c r="BO734" i="2"/>
  <c r="M13" i="2"/>
  <c r="AR13" i="2"/>
  <c r="AR11" i="9"/>
  <c r="AR506" i="9"/>
  <c r="AR716" i="9"/>
  <c r="BM724" i="2"/>
  <c r="BC4" i="9"/>
  <c r="BB716" i="2"/>
  <c r="AT4" i="9"/>
  <c r="AJ13" i="2"/>
  <c r="AJ11" i="9"/>
  <c r="S13" i="2"/>
  <c r="S716" i="2" s="1"/>
  <c r="S717" i="9" s="1"/>
  <c r="S11" i="9"/>
  <c r="S716" i="9" s="1"/>
  <c r="AP13" i="2"/>
  <c r="AP11" i="9"/>
  <c r="BN729" i="2"/>
  <c r="BE716" i="2"/>
  <c r="W716" i="2"/>
  <c r="W11" i="9"/>
  <c r="F716" i="2"/>
  <c r="AM716" i="2"/>
  <c r="B716" i="2"/>
  <c r="BB11" i="9"/>
  <c r="AT505" i="9"/>
  <c r="AD13" i="2"/>
  <c r="AD11" i="9" s="1"/>
  <c r="K115" i="9"/>
  <c r="J13" i="2"/>
  <c r="E11" i="9"/>
  <c r="E716" i="9" s="1"/>
  <c r="E717" i="9" s="1"/>
  <c r="AP4" i="9"/>
  <c r="BM729" i="2"/>
  <c r="BD716" i="2"/>
  <c r="BO736" i="2"/>
  <c r="BA716" i="2"/>
  <c r="BA716" i="9"/>
  <c r="BQ15" i="2"/>
  <c r="AN480" i="9"/>
  <c r="AE433" i="9"/>
  <c r="AB11" i="9"/>
  <c r="AB716" i="9"/>
  <c r="AA346" i="9"/>
  <c r="AA716" i="2"/>
  <c r="Y4" i="9"/>
  <c r="Y13" i="2"/>
  <c r="U165" i="9"/>
  <c r="AY564" i="9"/>
  <c r="AY716" i="9" s="1"/>
  <c r="AY716" i="2"/>
  <c r="BN728" i="2"/>
  <c r="AL716" i="2"/>
  <c r="G103" i="9"/>
  <c r="G716" i="2"/>
  <c r="BM726" i="2"/>
  <c r="AK716" i="2"/>
  <c r="AK427" i="9"/>
  <c r="BN725" i="2"/>
  <c r="AF13" i="2"/>
  <c r="AF11" i="9" s="1"/>
  <c r="AF716" i="9" s="1"/>
  <c r="AF5" i="9"/>
  <c r="O13" i="2"/>
  <c r="O11" i="9"/>
  <c r="O5" i="9"/>
  <c r="BM727" i="2"/>
  <c r="L11" i="9"/>
  <c r="L716" i="9"/>
  <c r="L717" i="9" s="1"/>
  <c r="BE11" i="9"/>
  <c r="BE716" i="9" s="1"/>
  <c r="BD11" i="9"/>
  <c r="BD716" i="9"/>
  <c r="D716" i="2"/>
  <c r="AR716" i="2"/>
  <c r="AP716" i="2"/>
  <c r="AN716" i="2"/>
  <c r="AJ716" i="2"/>
  <c r="BM736" i="2"/>
  <c r="J11" i="9"/>
  <c r="J716" i="2"/>
  <c r="O716" i="2"/>
  <c r="BB716" i="9"/>
  <c r="W716" i="9"/>
  <c r="AP716" i="9"/>
  <c r="V716" i="9"/>
  <c r="AX716" i="9"/>
  <c r="F716" i="9"/>
  <c r="F717" i="9" s="1"/>
  <c r="C716" i="9"/>
  <c r="C717" i="9"/>
  <c r="G716" i="9"/>
  <c r="G717" i="9" s="1"/>
  <c r="AD716" i="9"/>
  <c r="H716" i="9"/>
  <c r="H717" i="9" s="1"/>
  <c r="X716" i="9"/>
  <c r="U716" i="9"/>
  <c r="AJ716" i="9"/>
  <c r="D716" i="9"/>
  <c r="D717" i="9"/>
  <c r="AD716" i="2"/>
  <c r="AI716" i="2"/>
  <c r="AI716" i="9"/>
  <c r="I716" i="9"/>
  <c r="I717" i="9" s="1"/>
  <c r="J716" i="9"/>
  <c r="J717" i="9" s="1"/>
  <c r="B716" i="9"/>
  <c r="B717" i="9"/>
  <c r="Q716" i="2"/>
  <c r="Q11" i="9"/>
  <c r="Q716" i="9"/>
  <c r="P13" i="2"/>
  <c r="P716" i="2" s="1"/>
  <c r="P5" i="9"/>
  <c r="AT556" i="9"/>
  <c r="AT716" i="2"/>
  <c r="AW11" i="9"/>
  <c r="AW716" i="9" s="1"/>
  <c r="AW716" i="2"/>
  <c r="AQ561" i="9"/>
  <c r="AQ716" i="9"/>
  <c r="AQ716" i="2"/>
  <c r="AZ716" i="9"/>
  <c r="T310" i="9"/>
  <c r="T716" i="9"/>
  <c r="T717" i="9" s="1"/>
  <c r="T716" i="2"/>
  <c r="R11" i="9"/>
  <c r="R716" i="9"/>
  <c r="R717" i="9" s="1"/>
  <c r="R716" i="2"/>
  <c r="O716" i="9"/>
  <c r="O717" i="9"/>
  <c r="AT716" i="9"/>
  <c r="Y716" i="2"/>
  <c r="Y11" i="9"/>
  <c r="Y716" i="9"/>
  <c r="M11" i="9"/>
  <c r="M716" i="9" s="1"/>
  <c r="M717" i="9"/>
  <c r="M716" i="2"/>
  <c r="AL716" i="9"/>
  <c r="AH13" i="2"/>
  <c r="AH11" i="9" s="1"/>
  <c r="AH716" i="9" s="1"/>
  <c r="AH5" i="9"/>
  <c r="AE11" i="9"/>
  <c r="AE716" i="9" s="1"/>
  <c r="AE716" i="2"/>
  <c r="AA716" i="9"/>
  <c r="K716" i="2"/>
  <c r="K99" i="9"/>
  <c r="K716" i="9"/>
  <c r="AS716" i="2"/>
  <c r="AV11" i="9"/>
  <c r="AV716" i="9"/>
  <c r="BK17" i="2"/>
  <c r="BK18" i="2" s="1"/>
  <c r="BQ16" i="2"/>
  <c r="BN727" i="2"/>
  <c r="BM734" i="2"/>
  <c r="BN726" i="2"/>
  <c r="AK716" i="9"/>
  <c r="N716" i="9"/>
  <c r="AF716" i="2"/>
  <c r="U716" i="2"/>
  <c r="BM728" i="2"/>
  <c r="BM735" i="2" s="1"/>
  <c r="BN724" i="2"/>
  <c r="BM731" i="2" s="1"/>
  <c r="AM716" i="9"/>
  <c r="Z13" i="2"/>
  <c r="Z11" i="9" s="1"/>
  <c r="BM725" i="2"/>
  <c r="BM732" i="2" s="1"/>
  <c r="AO13" i="2"/>
  <c r="AO11" i="9" s="1"/>
  <c r="AO716" i="9" s="1"/>
  <c r="U717" i="9"/>
  <c r="AH716" i="2"/>
  <c r="Z716" i="9"/>
  <c r="BQ17" i="2"/>
  <c r="AO716" i="2"/>
  <c r="Q717" i="9"/>
  <c r="BQ18" i="2" l="1"/>
  <c r="BK19" i="2"/>
  <c r="P11" i="9"/>
  <c r="P716" i="9" s="1"/>
  <c r="P717" i="9" s="1"/>
  <c r="Z716" i="2"/>
  <c r="BM733" i="2"/>
  <c r="K717" i="9"/>
  <c r="AU716" i="2"/>
  <c r="AG716" i="2"/>
  <c r="AG11" i="9"/>
  <c r="AG716" i="9" s="1"/>
  <c r="V716" i="2"/>
  <c r="BF717" i="2" s="1"/>
  <c r="AB716" i="2"/>
  <c r="X716" i="2"/>
  <c r="BG717" i="2" l="1"/>
  <c r="BQ19" i="2"/>
  <c r="BK20" i="2"/>
  <c r="BE717" i="9"/>
  <c r="BK21" i="2" l="1"/>
  <c r="BQ20" i="2"/>
  <c r="BQ717" i="2"/>
  <c r="BL717" i="2"/>
  <c r="BK22" i="2" l="1"/>
  <c r="BQ21" i="2"/>
  <c r="BR717" i="2"/>
  <c r="BL718" i="2"/>
  <c r="BL720" i="2" s="1"/>
  <c r="BK23" i="2" l="1"/>
  <c r="BQ22" i="2"/>
  <c r="BQ23" i="2" l="1"/>
  <c r="BK24" i="2"/>
  <c r="BK25" i="2" l="1"/>
  <c r="BQ24" i="2"/>
  <c r="BK26" i="2" l="1"/>
  <c r="BQ25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Q32" i="2" l="1"/>
  <c r="BK33" i="2"/>
  <c r="BK34" i="2" l="1"/>
  <c r="BQ33" i="2"/>
  <c r="BQ34" i="2" l="1"/>
  <c r="BK35" i="2"/>
  <c r="BK36" i="2" l="1"/>
  <c r="BQ35" i="2"/>
  <c r="BK37" i="2" l="1"/>
  <c r="BQ36" i="2"/>
  <c r="BK38" i="2" l="1"/>
  <c r="BQ37" i="2"/>
  <c r="BQ38" i="2" l="1"/>
  <c r="BK39" i="2"/>
  <c r="BQ39" i="2" l="1"/>
  <c r="BK40" i="2"/>
  <c r="BQ40" i="2" l="1"/>
  <c r="BK41" i="2"/>
  <c r="BQ41" i="2" l="1"/>
  <c r="BK42" i="2"/>
  <c r="BQ42" i="2" l="1"/>
  <c r="BK43" i="2"/>
  <c r="BK44" i="2" l="1"/>
  <c r="BQ43" i="2"/>
  <c r="BK45" i="2" l="1"/>
  <c r="BQ44" i="2"/>
  <c r="BK46" i="2" l="1"/>
  <c r="BQ45" i="2"/>
  <c r="BQ46" i="2" l="1"/>
  <c r="BK47" i="2"/>
  <c r="BQ47" i="2" l="1"/>
  <c r="BK48" i="2"/>
  <c r="BQ48" i="2" l="1"/>
  <c r="BK49" i="2"/>
  <c r="BK50" i="2" l="1"/>
  <c r="BQ49" i="2"/>
  <c r="BQ50" i="2" l="1"/>
  <c r="BK51" i="2"/>
  <c r="BQ51" i="2" l="1"/>
  <c r="BK52" i="2"/>
  <c r="BK53" i="2" l="1"/>
  <c r="BQ52" i="2"/>
  <c r="BQ53" i="2" l="1"/>
  <c r="BK54" i="2"/>
  <c r="BQ54" i="2" l="1"/>
  <c r="BK55" i="2"/>
  <c r="BK56" i="2" l="1"/>
  <c r="BQ55" i="2"/>
  <c r="BK57" i="2" l="1"/>
  <c r="BQ56" i="2"/>
  <c r="BQ57" i="2" l="1"/>
  <c r="BK58" i="2"/>
  <c r="BQ58" i="2" l="1"/>
  <c r="BK59" i="2"/>
  <c r="BQ59" i="2" l="1"/>
  <c r="BK60" i="2"/>
  <c r="BQ60" i="2" l="1"/>
  <c r="BK61" i="2"/>
  <c r="BK62" i="2" l="1"/>
  <c r="BQ61" i="2"/>
  <c r="BQ62" i="2" l="1"/>
  <c r="BK63" i="2"/>
  <c r="BK64" i="2" l="1"/>
  <c r="BQ63" i="2"/>
  <c r="BQ64" i="2" l="1"/>
  <c r="BK65" i="2"/>
  <c r="BQ65" i="2" l="1"/>
  <c r="BK66" i="2"/>
  <c r="BQ66" i="2" l="1"/>
  <c r="BK67" i="2"/>
  <c r="BK68" i="2" l="1"/>
  <c r="BQ67" i="2"/>
  <c r="BK69" i="2" l="1"/>
  <c r="BQ68" i="2"/>
  <c r="BQ69" i="2" l="1"/>
  <c r="BK70" i="2"/>
  <c r="BQ70" i="2" l="1"/>
  <c r="BK71" i="2"/>
  <c r="BQ71" i="2" l="1"/>
  <c r="BK72" i="2"/>
  <c r="BQ72" i="2" l="1"/>
  <c r="BK73" i="2"/>
  <c r="BK74" i="2" l="1"/>
  <c r="BQ73" i="2"/>
  <c r="BQ74" i="2" l="1"/>
  <c r="BK75" i="2"/>
  <c r="BK76" i="2" l="1"/>
  <c r="BQ75" i="2"/>
  <c r="BK77" i="2" l="1"/>
  <c r="BQ76" i="2"/>
  <c r="BK78" i="2" l="1"/>
  <c r="BQ77" i="2"/>
  <c r="BQ78" i="2" l="1"/>
  <c r="BK79" i="2"/>
  <c r="BQ79" i="2" l="1"/>
  <c r="BK80" i="2"/>
  <c r="BQ80" i="2" l="1"/>
  <c r="BK81" i="2"/>
  <c r="BK82" i="2" l="1"/>
  <c r="BQ81" i="2"/>
  <c r="BQ82" i="2" l="1"/>
  <c r="BK83" i="2"/>
  <c r="BQ83" i="2" l="1"/>
  <c r="BK84" i="2"/>
  <c r="BK85" i="2" l="1"/>
  <c r="BQ84" i="2"/>
  <c r="BQ85" i="2" l="1"/>
  <c r="BK86" i="2"/>
  <c r="BQ86" i="2" l="1"/>
  <c r="BK87" i="2"/>
  <c r="BQ87" i="2" l="1"/>
  <c r="BK88" i="2"/>
  <c r="BK89" i="2" l="1"/>
  <c r="BQ88" i="2"/>
  <c r="BQ89" i="2" l="1"/>
  <c r="BK90" i="2"/>
  <c r="BQ90" i="2" l="1"/>
  <c r="BK91" i="2"/>
  <c r="BQ91" i="2" l="1"/>
  <c r="BK92" i="2"/>
  <c r="BQ92" i="2" l="1"/>
  <c r="BK93" i="2"/>
  <c r="BK94" i="2" l="1"/>
  <c r="BQ93" i="2"/>
  <c r="BQ94" i="2" l="1"/>
  <c r="BK95" i="2"/>
  <c r="BK96" i="2" l="1"/>
  <c r="BQ95" i="2"/>
  <c r="BQ96" i="2" l="1"/>
  <c r="BK97" i="2"/>
  <c r="BK98" i="2" l="1"/>
  <c r="BQ97" i="2"/>
  <c r="BQ98" i="2" l="1"/>
  <c r="BK99" i="2"/>
  <c r="BQ99" i="2" l="1"/>
  <c r="BK100" i="2"/>
  <c r="BK101" i="2" l="1"/>
  <c r="BQ100" i="2"/>
  <c r="BK102" i="2" l="1"/>
  <c r="BQ101" i="2"/>
  <c r="BQ102" i="2" l="1"/>
  <c r="BK103" i="2"/>
  <c r="BQ103" i="2" l="1"/>
  <c r="BK104" i="2"/>
  <c r="BQ104" i="2" l="1"/>
  <c r="BK105" i="2"/>
  <c r="BK106" i="2" l="1"/>
  <c r="BQ105" i="2"/>
  <c r="BQ106" i="2" l="1"/>
  <c r="BK107" i="2"/>
  <c r="BK108" i="2" l="1"/>
  <c r="BQ107" i="2"/>
  <c r="BK109" i="2" l="1"/>
  <c r="BQ108" i="2"/>
  <c r="BQ109" i="2" l="1"/>
  <c r="BK110" i="2"/>
  <c r="BQ110" i="2" l="1"/>
  <c r="BK111" i="2"/>
  <c r="BK112" i="2" l="1"/>
  <c r="BQ111" i="2"/>
  <c r="BQ112" i="2" l="1"/>
  <c r="BK113" i="2"/>
  <c r="BK114" i="2" l="1"/>
  <c r="BQ113" i="2"/>
  <c r="BQ114" i="2" l="1"/>
  <c r="BK115" i="2"/>
  <c r="BQ115" i="2" l="1"/>
  <c r="BK116" i="2"/>
  <c r="BK117" i="2" l="1"/>
  <c r="BQ116" i="2"/>
  <c r="BQ117" i="2" l="1"/>
  <c r="BK118" i="2"/>
  <c r="BQ118" i="2" l="1"/>
  <c r="BK119" i="2"/>
  <c r="BQ119" i="2" l="1"/>
  <c r="BK120" i="2"/>
  <c r="BK121" i="2" l="1"/>
  <c r="BQ120" i="2"/>
  <c r="BQ121" i="2" l="1"/>
  <c r="BK122" i="2"/>
  <c r="BQ122" i="2" l="1"/>
  <c r="BK123" i="2"/>
  <c r="BK124" i="2" l="1"/>
  <c r="BQ123" i="2"/>
  <c r="BQ124" i="2" l="1"/>
  <c r="BK125" i="2"/>
  <c r="BQ125" i="2" l="1"/>
  <c r="BK126" i="2"/>
  <c r="BK127" i="2" l="1"/>
  <c r="BQ126" i="2"/>
  <c r="BQ127" i="2" l="1"/>
  <c r="BK128" i="2"/>
  <c r="BQ128" i="2" l="1"/>
  <c r="BK129" i="2"/>
  <c r="BK130" i="2" l="1"/>
  <c r="BQ129" i="2"/>
  <c r="BQ130" i="2" l="1"/>
  <c r="BK131" i="2"/>
  <c r="BK132" i="2" l="1"/>
  <c r="BQ131" i="2"/>
  <c r="BK133" i="2" l="1"/>
  <c r="BQ132" i="2"/>
  <c r="BQ133" i="2" l="1"/>
  <c r="BK134" i="2"/>
  <c r="BQ134" i="2" l="1"/>
  <c r="BK135" i="2"/>
  <c r="BQ135" i="2" l="1"/>
  <c r="BK136" i="2"/>
  <c r="BK137" i="2" l="1"/>
  <c r="BQ136" i="2"/>
  <c r="BK138" i="2" l="1"/>
  <c r="BQ137" i="2"/>
  <c r="BQ138" i="2" l="1"/>
  <c r="BK139" i="2"/>
  <c r="BK140" i="2" l="1"/>
  <c r="BQ139" i="2"/>
  <c r="BK141" i="2" l="1"/>
  <c r="BQ140" i="2"/>
  <c r="BK142" i="2" l="1"/>
  <c r="BQ141" i="2"/>
  <c r="BQ142" i="2" l="1"/>
  <c r="BK143" i="2"/>
  <c r="BQ143" i="2" l="1"/>
  <c r="BK144" i="2"/>
  <c r="BK145" i="2" l="1"/>
  <c r="BQ144" i="2"/>
  <c r="BK146" i="2" l="1"/>
  <c r="BQ145" i="2"/>
  <c r="BQ146" i="2" l="1"/>
  <c r="BK147" i="2"/>
  <c r="BK148" i="2" l="1"/>
  <c r="BQ147" i="2"/>
  <c r="BK149" i="2" l="1"/>
  <c r="BQ148" i="2"/>
  <c r="BK150" i="2" l="1"/>
  <c r="BQ149" i="2"/>
  <c r="BQ150" i="2" l="1"/>
  <c r="BK151" i="2"/>
  <c r="BQ151" i="2" l="1"/>
  <c r="BK152" i="2"/>
  <c r="BK153" i="2" l="1"/>
  <c r="BQ152" i="2"/>
  <c r="BK154" i="2" l="1"/>
  <c r="BQ153" i="2"/>
  <c r="BQ154" i="2" l="1"/>
  <c r="BK155" i="2"/>
  <c r="BK156" i="2" l="1"/>
  <c r="BQ155" i="2"/>
  <c r="BK157" i="2" l="1"/>
  <c r="BQ156" i="2"/>
  <c r="BQ157" i="2" l="1"/>
  <c r="BK158" i="2"/>
  <c r="BQ158" i="2" l="1"/>
  <c r="BK159" i="2"/>
  <c r="BK160" i="2" l="1"/>
  <c r="BQ159" i="2"/>
  <c r="BK161" i="2" l="1"/>
  <c r="BQ160" i="2"/>
  <c r="BK162" i="2" l="1"/>
  <c r="BQ161" i="2"/>
  <c r="BQ162" i="2" l="1"/>
  <c r="BK163" i="2"/>
  <c r="BK164" i="2" l="1"/>
  <c r="BQ163" i="2"/>
  <c r="BK165" i="2" l="1"/>
  <c r="BQ164" i="2"/>
  <c r="BK166" i="2" l="1"/>
  <c r="BQ165" i="2"/>
  <c r="BQ166" i="2" l="1"/>
  <c r="BK167" i="2"/>
  <c r="BQ167" i="2" l="1"/>
  <c r="BK168" i="2"/>
  <c r="BK169" i="2" l="1"/>
  <c r="BQ168" i="2"/>
  <c r="BK170" i="2" l="1"/>
  <c r="BQ169" i="2"/>
  <c r="BQ170" i="2" l="1"/>
  <c r="BK171" i="2"/>
  <c r="BQ171" i="2" l="1"/>
  <c r="BK172" i="2"/>
  <c r="BK173" i="2" l="1"/>
  <c r="BQ172" i="2"/>
  <c r="BK174" i="2" l="1"/>
  <c r="BQ173" i="2"/>
  <c r="BQ174" i="2" l="1"/>
  <c r="BK175" i="2"/>
  <c r="BQ175" i="2" l="1"/>
  <c r="BK176" i="2"/>
  <c r="BK177" i="2" l="1"/>
  <c r="BQ176" i="2"/>
  <c r="BK178" i="2" l="1"/>
  <c r="BQ177" i="2"/>
  <c r="BQ178" i="2" l="1"/>
  <c r="BK179" i="2"/>
  <c r="BQ179" i="2" l="1"/>
  <c r="BK180" i="2"/>
  <c r="BK181" i="2" l="1"/>
  <c r="BQ180" i="2"/>
  <c r="BK182" i="2" l="1"/>
  <c r="BQ181" i="2"/>
  <c r="BQ182" i="2" l="1"/>
  <c r="BK183" i="2"/>
  <c r="BQ183" i="2" l="1"/>
  <c r="BK184" i="2"/>
  <c r="BK185" i="2" l="1"/>
  <c r="BQ184" i="2"/>
  <c r="BK186" i="2" l="1"/>
  <c r="BQ185" i="2"/>
  <c r="BQ186" i="2" l="1"/>
  <c r="BK187" i="2"/>
  <c r="BQ187" i="2" l="1"/>
  <c r="BK188" i="2"/>
  <c r="BK189" i="2" l="1"/>
  <c r="BQ188" i="2"/>
  <c r="BK190" i="2" l="1"/>
  <c r="BQ189" i="2"/>
  <c r="BQ190" i="2" l="1"/>
  <c r="BK191" i="2"/>
  <c r="BQ191" i="2" l="1"/>
  <c r="BK192" i="2"/>
  <c r="BK193" i="2" l="1"/>
  <c r="BQ192" i="2"/>
  <c r="BK194" i="2" l="1"/>
  <c r="BQ193" i="2"/>
  <c r="BQ194" i="2" l="1"/>
  <c r="BK195" i="2"/>
  <c r="BK196" i="2" l="1"/>
  <c r="BQ195" i="2"/>
  <c r="BK197" i="2" l="1"/>
  <c r="BQ196" i="2"/>
  <c r="BQ197" i="2" l="1"/>
  <c r="BK198" i="2"/>
  <c r="BQ198" i="2" l="1"/>
  <c r="BK199" i="2"/>
  <c r="BK200" i="2" l="1"/>
  <c r="BQ199" i="2"/>
  <c r="BK201" i="2" l="1"/>
  <c r="BQ200" i="2"/>
  <c r="BK202" i="2" l="1"/>
  <c r="BQ201" i="2"/>
  <c r="BQ202" i="2" l="1"/>
  <c r="BK203" i="2"/>
  <c r="BQ203" i="2" l="1"/>
  <c r="BK204" i="2"/>
  <c r="BK205" i="2" l="1"/>
  <c r="BQ204" i="2"/>
  <c r="BQ205" i="2" l="1"/>
  <c r="BK206" i="2"/>
  <c r="BQ206" i="2" l="1"/>
  <c r="BK207" i="2"/>
  <c r="BQ207" i="2" l="1"/>
  <c r="BK208" i="2"/>
  <c r="BK209" i="2" l="1"/>
  <c r="BQ208" i="2"/>
  <c r="BK210" i="2" l="1"/>
  <c r="BQ209" i="2"/>
  <c r="BQ210" i="2" l="1"/>
  <c r="BK211" i="2"/>
  <c r="BQ211" i="2" l="1"/>
  <c r="BK212" i="2"/>
  <c r="BK213" i="2" l="1"/>
  <c r="BQ212" i="2"/>
  <c r="BK214" i="2" l="1"/>
  <c r="BQ213" i="2"/>
  <c r="BQ214" i="2" l="1"/>
  <c r="BK215" i="2"/>
  <c r="BK216" i="2" l="1"/>
  <c r="BQ215" i="2"/>
  <c r="BK217" i="2" l="1"/>
  <c r="BQ216" i="2"/>
  <c r="BK218" i="2" l="1"/>
  <c r="BQ217" i="2"/>
  <c r="BQ218" i="2" l="1"/>
  <c r="BK219" i="2"/>
  <c r="BQ219" i="2" l="1"/>
  <c r="BK220" i="2"/>
  <c r="BK221" i="2" l="1"/>
  <c r="BQ220" i="2"/>
  <c r="BQ221" i="2" l="1"/>
  <c r="BK222" i="2"/>
  <c r="BQ222" i="2" l="1"/>
  <c r="BK223" i="2"/>
  <c r="BQ223" i="2" l="1"/>
  <c r="BK224" i="2"/>
  <c r="BK225" i="2" l="1"/>
  <c r="BQ224" i="2"/>
  <c r="BK226" i="2" l="1"/>
  <c r="BQ225" i="2"/>
  <c r="BQ226" i="2" l="1"/>
  <c r="BK227" i="2"/>
  <c r="BK228" i="2" l="1"/>
  <c r="BQ227" i="2"/>
  <c r="BK229" i="2" l="1"/>
  <c r="BQ228" i="2"/>
  <c r="BK230" i="2" l="1"/>
  <c r="BQ229" i="2"/>
  <c r="BQ230" i="2" l="1"/>
  <c r="BK231" i="2"/>
  <c r="BK232" i="2" l="1"/>
  <c r="BQ231" i="2"/>
  <c r="BK233" i="2" l="1"/>
  <c r="BQ232" i="2"/>
  <c r="BK234" i="2" l="1"/>
  <c r="BQ233" i="2"/>
  <c r="BQ234" i="2" l="1"/>
  <c r="BK235" i="2"/>
  <c r="BQ235" i="2" l="1"/>
  <c r="BK236" i="2"/>
  <c r="BK237" i="2" l="1"/>
  <c r="BQ236" i="2"/>
  <c r="BK238" i="2" l="1"/>
  <c r="BQ237" i="2"/>
  <c r="BQ238" i="2" l="1"/>
  <c r="BK239" i="2"/>
  <c r="BK240" i="2" l="1"/>
  <c r="BQ239" i="2"/>
  <c r="BK241" i="2" l="1"/>
  <c r="BQ240" i="2"/>
  <c r="BK242" i="2" l="1"/>
  <c r="BQ241" i="2"/>
  <c r="BQ242" i="2" l="1"/>
  <c r="BK243" i="2"/>
  <c r="BQ243" i="2" l="1"/>
  <c r="BK244" i="2"/>
  <c r="BK245" i="2" l="1"/>
  <c r="BQ244" i="2"/>
  <c r="BK246" i="2" l="1"/>
  <c r="BQ245" i="2"/>
  <c r="BQ246" i="2" l="1"/>
  <c r="BK247" i="2"/>
  <c r="BK248" i="2" l="1"/>
  <c r="BQ247" i="2"/>
  <c r="BQ248" i="2" l="1"/>
  <c r="BK249" i="2"/>
  <c r="BQ249" i="2" l="1"/>
  <c r="BK250" i="2"/>
  <c r="BQ250" i="2" l="1"/>
  <c r="BK251" i="2"/>
  <c r="BQ251" i="2" l="1"/>
  <c r="BK252" i="2"/>
  <c r="BQ252" i="2" l="1"/>
  <c r="BK253" i="2"/>
  <c r="BK254" i="2" l="1"/>
  <c r="BQ253" i="2"/>
  <c r="BK255" i="2" l="1"/>
  <c r="BQ254" i="2"/>
  <c r="BQ255" i="2" l="1"/>
  <c r="BK256" i="2"/>
  <c r="BQ256" i="2" l="1"/>
  <c r="BK257" i="2"/>
  <c r="BQ257" i="2" l="1"/>
  <c r="BK258" i="2"/>
  <c r="BQ258" i="2" l="1"/>
  <c r="BK259" i="2"/>
  <c r="BQ259" i="2" l="1"/>
  <c r="BK260" i="2"/>
  <c r="BQ260" i="2" l="1"/>
  <c r="BK261" i="2"/>
  <c r="BQ261" i="2" l="1"/>
  <c r="BK262" i="2"/>
  <c r="BK263" i="2" l="1"/>
  <c r="BQ262" i="2"/>
  <c r="BQ263" i="2" l="1"/>
  <c r="BK264" i="2"/>
  <c r="BQ264" i="2" l="1"/>
  <c r="BK265" i="2"/>
  <c r="BQ265" i="2" l="1"/>
  <c r="BK266" i="2"/>
  <c r="BK267" i="2" l="1"/>
  <c r="BQ266" i="2"/>
  <c r="BK268" i="2" l="1"/>
  <c r="BQ267" i="2"/>
  <c r="BQ268" i="2" l="1"/>
  <c r="BK269" i="2"/>
  <c r="BK270" i="2" l="1"/>
  <c r="BQ269" i="2"/>
  <c r="BK271" i="2" l="1"/>
  <c r="BQ270" i="2"/>
  <c r="BK272" i="2" l="1"/>
  <c r="BQ271" i="2"/>
  <c r="BQ272" i="2" l="1"/>
  <c r="BK273" i="2"/>
  <c r="BQ273" i="2" l="1"/>
  <c r="BK274" i="2"/>
  <c r="BQ274" i="2" l="1"/>
  <c r="BK275" i="2"/>
  <c r="BQ275" i="2" l="1"/>
  <c r="BK276" i="2"/>
  <c r="BQ276" i="2" l="1"/>
  <c r="BK277" i="2"/>
  <c r="BK278" i="2" l="1"/>
  <c r="BQ277" i="2"/>
  <c r="BK279" i="2" l="1"/>
  <c r="BQ278" i="2"/>
  <c r="BK280" i="2" l="1"/>
  <c r="BQ279" i="2"/>
  <c r="BQ280" i="2" l="1"/>
  <c r="BK281" i="2"/>
  <c r="BQ281" i="2" l="1"/>
  <c r="BK282" i="2"/>
  <c r="BK283" i="2" l="1"/>
  <c r="BQ282" i="2"/>
  <c r="BQ283" i="2" l="1"/>
  <c r="BK284" i="2"/>
  <c r="BQ284" i="2" l="1"/>
  <c r="BK285" i="2"/>
  <c r="BQ285" i="2" l="1"/>
  <c r="BK286" i="2"/>
  <c r="BK287" i="2" l="1"/>
  <c r="BQ286" i="2"/>
  <c r="BK288" i="2" l="1"/>
  <c r="BQ287" i="2"/>
  <c r="BQ288" i="2" l="1"/>
  <c r="BK289" i="2"/>
  <c r="BQ289" i="2" l="1"/>
  <c r="BK290" i="2"/>
  <c r="BQ290" i="2" l="1"/>
  <c r="BK291" i="2"/>
  <c r="BQ291" i="2" l="1"/>
  <c r="BK292" i="2"/>
  <c r="BQ292" i="2" l="1"/>
  <c r="BK293" i="2"/>
  <c r="BQ293" i="2" l="1"/>
  <c r="BK294" i="2"/>
  <c r="BK295" i="2" l="1"/>
  <c r="BQ294" i="2"/>
  <c r="BK296" i="2" l="1"/>
  <c r="BQ295" i="2"/>
  <c r="BQ296" i="2" l="1"/>
  <c r="BK297" i="2"/>
  <c r="BK298" i="2" l="1"/>
  <c r="BQ297" i="2"/>
  <c r="BK299" i="2" l="1"/>
  <c r="BQ298" i="2"/>
  <c r="BQ299" i="2" l="1"/>
  <c r="BK300" i="2"/>
  <c r="BQ300" i="2" l="1"/>
  <c r="BK301" i="2"/>
  <c r="BK302" i="2" l="1"/>
  <c r="BQ301" i="2"/>
  <c r="BQ302" i="2" l="1"/>
  <c r="BK303" i="2"/>
  <c r="BQ303" i="2" l="1"/>
  <c r="BK304" i="2"/>
  <c r="BQ304" i="2" l="1"/>
  <c r="BK305" i="2"/>
  <c r="BQ305" i="2" l="1"/>
  <c r="BK306" i="2"/>
  <c r="BQ306" i="2" l="1"/>
  <c r="BK307" i="2"/>
  <c r="BQ307" i="2" l="1"/>
  <c r="BK308" i="2"/>
  <c r="BQ308" i="2" l="1"/>
  <c r="BK309" i="2"/>
  <c r="BQ309" i="2" l="1"/>
  <c r="BK310" i="2"/>
  <c r="BK311" i="2" l="1"/>
  <c r="BQ310" i="2"/>
  <c r="BQ311" i="2" l="1"/>
  <c r="BK312" i="2"/>
  <c r="BQ312" i="2" l="1"/>
  <c r="BK313" i="2"/>
  <c r="BK314" i="2" l="1"/>
  <c r="BQ313" i="2"/>
  <c r="BQ314" i="2" l="1"/>
  <c r="BK315" i="2"/>
  <c r="BQ315" i="2" l="1"/>
  <c r="BK316" i="2"/>
  <c r="BQ316" i="2" l="1"/>
  <c r="BK317" i="2"/>
  <c r="BQ317" i="2" l="1"/>
  <c r="BK318" i="2"/>
  <c r="BK319" i="2" l="1"/>
  <c r="BQ318" i="2"/>
  <c r="BK320" i="2" l="1"/>
  <c r="BQ319" i="2"/>
  <c r="BQ320" i="2" l="1"/>
  <c r="BK321" i="2"/>
  <c r="BQ321" i="2" l="1"/>
  <c r="BK322" i="2"/>
  <c r="BQ322" i="2" l="1"/>
  <c r="BK323" i="2"/>
  <c r="BQ323" i="2" l="1"/>
  <c r="BK324" i="2"/>
  <c r="BQ324" i="2" l="1"/>
  <c r="BK325" i="2"/>
  <c r="BK326" i="2" l="1"/>
  <c r="BQ325" i="2"/>
  <c r="BK327" i="2" l="1"/>
  <c r="BQ326" i="2"/>
  <c r="BK328" i="2" l="1"/>
  <c r="BQ327" i="2"/>
  <c r="BQ328" i="2" l="1"/>
  <c r="BK329" i="2"/>
  <c r="BQ329" i="2" l="1"/>
  <c r="BK330" i="2"/>
  <c r="BK331" i="2" l="1"/>
  <c r="BQ330" i="2"/>
  <c r="BK332" i="2" l="1"/>
  <c r="BQ331" i="2"/>
  <c r="BQ332" i="2" l="1"/>
  <c r="BK333" i="2"/>
  <c r="BK334" i="2" l="1"/>
  <c r="BQ333" i="2"/>
  <c r="BK335" i="2" l="1"/>
  <c r="BQ334" i="2"/>
  <c r="BK336" i="2" l="1"/>
  <c r="BQ335" i="2"/>
  <c r="BQ336" i="2" l="1"/>
  <c r="BK337" i="2"/>
  <c r="BQ337" i="2" l="1"/>
  <c r="BK338" i="2"/>
  <c r="BQ338" i="2" l="1"/>
  <c r="BK339" i="2"/>
  <c r="BQ339" i="2" l="1"/>
  <c r="BK340" i="2"/>
  <c r="BQ340" i="2" l="1"/>
  <c r="BK341" i="2"/>
  <c r="BK342" i="2" l="1"/>
  <c r="BQ341" i="2"/>
  <c r="BK343" i="2" l="1"/>
  <c r="BQ342" i="2"/>
  <c r="BQ343" i="2" l="1"/>
  <c r="BK344" i="2"/>
  <c r="BQ344" i="2" l="1"/>
  <c r="BK345" i="2"/>
  <c r="BQ345" i="2" l="1"/>
  <c r="BK346" i="2"/>
  <c r="BK347" i="2" l="1"/>
  <c r="BQ346" i="2"/>
  <c r="BQ347" i="2" l="1"/>
  <c r="BK348" i="2"/>
  <c r="BQ348" i="2" l="1"/>
  <c r="BK349" i="2"/>
  <c r="BQ349" i="2" l="1"/>
  <c r="BK350" i="2"/>
  <c r="BK351" i="2" l="1"/>
  <c r="BQ350" i="2"/>
  <c r="BK352" i="2" l="1"/>
  <c r="BQ351" i="2"/>
  <c r="BQ352" i="2" l="1"/>
  <c r="BK353" i="2"/>
  <c r="BQ353" i="2" l="1"/>
  <c r="BK354" i="2"/>
  <c r="BQ354" i="2" l="1"/>
  <c r="BK355" i="2"/>
  <c r="BQ355" i="2" l="1"/>
  <c r="BK356" i="2"/>
  <c r="BQ356" i="2" l="1"/>
  <c r="BK357" i="2"/>
  <c r="BK358" i="2" l="1"/>
  <c r="BQ357" i="2"/>
  <c r="BK359" i="2" l="1"/>
  <c r="BQ358" i="2"/>
  <c r="BQ359" i="2" l="1"/>
  <c r="BK360" i="2"/>
  <c r="BQ360" i="2" l="1"/>
  <c r="BK361" i="2"/>
  <c r="BK362" i="2" l="1"/>
  <c r="BQ361" i="2"/>
  <c r="BK363" i="2" l="1"/>
  <c r="BQ362" i="2"/>
  <c r="BQ363" i="2" l="1"/>
  <c r="BK364" i="2"/>
  <c r="BQ364" i="2" l="1"/>
  <c r="BK365" i="2"/>
  <c r="BQ365" i="2" l="1"/>
  <c r="BK366" i="2"/>
  <c r="BQ366" i="2" l="1"/>
  <c r="BK367" i="2"/>
  <c r="BQ367" i="2" l="1"/>
  <c r="BK368" i="2"/>
  <c r="BQ368" i="2" l="1"/>
  <c r="BK369" i="2"/>
  <c r="BQ369" i="2" l="1"/>
  <c r="BK370" i="2"/>
  <c r="BQ370" i="2" l="1"/>
  <c r="BK371" i="2"/>
  <c r="BQ371" i="2" l="1"/>
  <c r="BK372" i="2"/>
  <c r="BQ372" i="2" l="1"/>
  <c r="BK373" i="2"/>
  <c r="BQ373" i="2" l="1"/>
  <c r="BK374" i="2"/>
  <c r="BK375" i="2" l="1"/>
  <c r="BQ374" i="2"/>
  <c r="BK376" i="2" l="1"/>
  <c r="BQ375" i="2"/>
  <c r="BQ376" i="2" l="1"/>
  <c r="BK377" i="2"/>
  <c r="BK378" i="2" l="1"/>
  <c r="BQ377" i="2"/>
  <c r="BQ378" i="2" l="1"/>
  <c r="BK379" i="2"/>
  <c r="BQ379" i="2" l="1"/>
  <c r="BK380" i="2"/>
  <c r="BQ380" i="2" l="1"/>
  <c r="BK381" i="2"/>
  <c r="BK382" i="2" l="1"/>
  <c r="BQ381" i="2"/>
  <c r="BK383" i="2" l="1"/>
  <c r="BQ382" i="2"/>
  <c r="BK384" i="2" l="1"/>
  <c r="BQ383" i="2"/>
  <c r="BQ384" i="2" l="1"/>
  <c r="BK385" i="2"/>
  <c r="BQ385" i="2" l="1"/>
  <c r="BK386" i="2"/>
  <c r="BQ386" i="2" l="1"/>
  <c r="BK387" i="2"/>
  <c r="BQ387" i="2" l="1"/>
  <c r="BK388" i="2"/>
  <c r="BQ388" i="2" l="1"/>
  <c r="BK389" i="2"/>
  <c r="BQ389" i="2" l="1"/>
  <c r="BK390" i="2"/>
  <c r="BK391" i="2" l="1"/>
  <c r="BQ390" i="2"/>
  <c r="BK392" i="2" l="1"/>
  <c r="BQ391" i="2"/>
  <c r="BQ392" i="2" l="1"/>
  <c r="BK393" i="2"/>
  <c r="BQ393" i="2" l="1"/>
  <c r="BK394" i="2"/>
  <c r="BK395" i="2" l="1"/>
  <c r="BQ394" i="2"/>
  <c r="BK396" i="2" l="1"/>
  <c r="BQ395" i="2"/>
  <c r="BQ396" i="2" l="1"/>
  <c r="BK397" i="2"/>
  <c r="BQ397" i="2" l="1"/>
  <c r="BK398" i="2"/>
  <c r="BK399" i="2" l="1"/>
  <c r="BQ398" i="2"/>
  <c r="BK400" i="2" l="1"/>
  <c r="BQ399" i="2"/>
  <c r="BQ400" i="2" l="1"/>
  <c r="BK401" i="2"/>
  <c r="BQ401" i="2" l="1"/>
  <c r="BK402" i="2"/>
  <c r="BQ402" i="2" l="1"/>
  <c r="BK403" i="2"/>
  <c r="BK404" i="2" l="1"/>
  <c r="BQ403" i="2"/>
  <c r="BQ404" i="2" l="1"/>
  <c r="BK405" i="2"/>
  <c r="BK406" i="2" l="1"/>
  <c r="BQ405" i="2"/>
  <c r="BQ406" i="2" l="1"/>
  <c r="BK407" i="2"/>
  <c r="BK408" i="2" l="1"/>
  <c r="BQ407" i="2"/>
  <c r="BQ408" i="2" l="1"/>
  <c r="BK409" i="2"/>
  <c r="BQ409" i="2" l="1"/>
  <c r="BK410" i="2"/>
  <c r="BQ410" i="2" l="1"/>
  <c r="BK411" i="2"/>
  <c r="BQ411" i="2" l="1"/>
  <c r="BK412" i="2"/>
  <c r="BQ412" i="2" l="1"/>
  <c r="BK413" i="2"/>
  <c r="BK414" i="2" l="1"/>
  <c r="BQ413" i="2"/>
  <c r="BK415" i="2" l="1"/>
  <c r="BQ414" i="2"/>
  <c r="BK416" i="2" l="1"/>
  <c r="BQ415" i="2"/>
  <c r="BQ416" i="2" l="1"/>
  <c r="BK417" i="2"/>
  <c r="BQ417" i="2" l="1"/>
  <c r="BK418" i="2"/>
  <c r="BQ418" i="2" l="1"/>
  <c r="BK419" i="2"/>
  <c r="BK420" i="2" l="1"/>
  <c r="BQ419" i="2"/>
  <c r="BQ420" i="2" l="1"/>
  <c r="BK421" i="2"/>
  <c r="BQ421" i="2" l="1"/>
  <c r="BK422" i="2"/>
  <c r="BK423" i="2" l="1"/>
  <c r="BQ422" i="2"/>
  <c r="BK424" i="2" l="1"/>
  <c r="BQ423" i="2"/>
  <c r="BK425" i="2" l="1"/>
  <c r="BQ424" i="2"/>
  <c r="BK426" i="2" l="1"/>
  <c r="BQ425" i="2"/>
  <c r="BK427" i="2" l="1"/>
  <c r="BQ426" i="2"/>
  <c r="BK428" i="2" l="1"/>
  <c r="BQ427" i="2"/>
  <c r="BK429" i="2" l="1"/>
  <c r="BQ428" i="2"/>
  <c r="BK430" i="2" l="1"/>
  <c r="BQ429" i="2"/>
  <c r="BK431" i="2" l="1"/>
  <c r="BQ430" i="2"/>
  <c r="BK432" i="2" l="1"/>
  <c r="BQ431" i="2"/>
  <c r="BK433" i="2" l="1"/>
  <c r="BQ432" i="2"/>
  <c r="BK434" i="2" l="1"/>
  <c r="BQ433" i="2"/>
  <c r="BK435" i="2" l="1"/>
  <c r="BQ434" i="2"/>
  <c r="BK436" i="2" l="1"/>
  <c r="BQ435" i="2"/>
  <c r="BK437" i="2" l="1"/>
  <c r="BQ436" i="2"/>
  <c r="BQ437" i="2" l="1"/>
  <c r="BK438" i="2"/>
  <c r="BK439" i="2" l="1"/>
  <c r="BQ438" i="2"/>
  <c r="BK440" i="2" l="1"/>
  <c r="BQ439" i="2"/>
  <c r="BK441" i="2" l="1"/>
  <c r="BQ440" i="2"/>
  <c r="BK442" i="2" l="1"/>
  <c r="BQ441" i="2"/>
  <c r="BK443" i="2" l="1"/>
  <c r="BQ442" i="2"/>
  <c r="BK444" i="2" l="1"/>
  <c r="BQ443" i="2"/>
  <c r="BK445" i="2" l="1"/>
  <c r="BQ444" i="2"/>
  <c r="BQ445" i="2" l="1"/>
  <c r="BK446" i="2"/>
  <c r="BK447" i="2" l="1"/>
  <c r="BQ446" i="2"/>
  <c r="BQ447" i="2" l="1"/>
  <c r="BK448" i="2"/>
  <c r="BK449" i="2" l="1"/>
  <c r="BQ448" i="2"/>
  <c r="BK450" i="2" l="1"/>
  <c r="BQ449" i="2"/>
  <c r="BK451" i="2" l="1"/>
  <c r="BQ450" i="2"/>
  <c r="BK452" i="2" l="1"/>
  <c r="BQ451" i="2"/>
  <c r="BK453" i="2" l="1"/>
  <c r="BQ452" i="2"/>
  <c r="BQ453" i="2" l="1"/>
  <c r="BK454" i="2"/>
  <c r="BK455" i="2" l="1"/>
  <c r="BQ454" i="2"/>
  <c r="BQ455" i="2" l="1"/>
  <c r="BK456" i="2"/>
  <c r="BK457" i="2" l="1"/>
  <c r="BQ456" i="2"/>
  <c r="BK458" i="2" l="1"/>
  <c r="BQ457" i="2"/>
  <c r="BK459" i="2" l="1"/>
  <c r="BQ458" i="2"/>
  <c r="BK460" i="2" l="1"/>
  <c r="BQ459" i="2"/>
  <c r="BK461" i="2" l="1"/>
  <c r="BQ460" i="2"/>
  <c r="BQ461" i="2" l="1"/>
  <c r="BK462" i="2"/>
  <c r="BK463" i="2" l="1"/>
  <c r="BQ462" i="2"/>
  <c r="BK464" i="2" l="1"/>
  <c r="BQ463" i="2"/>
  <c r="BK465" i="2" l="1"/>
  <c r="BQ464" i="2"/>
  <c r="BK466" i="2" l="1"/>
  <c r="BQ465" i="2"/>
  <c r="BK467" i="2" l="1"/>
  <c r="BQ466" i="2"/>
  <c r="BK468" i="2" l="1"/>
  <c r="BQ467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K476" i="2" l="1"/>
  <c r="BQ475" i="2"/>
  <c r="BQ476" i="2" l="1"/>
  <c r="BK477" i="2"/>
  <c r="BQ477" i="2" l="1"/>
  <c r="BK478" i="2"/>
  <c r="BK479" i="2" l="1"/>
  <c r="BQ478" i="2"/>
  <c r="BK480" i="2" l="1"/>
  <c r="BQ479" i="2"/>
  <c r="BK481" i="2" l="1"/>
  <c r="BQ480" i="2"/>
  <c r="BK482" i="2" l="1"/>
  <c r="BQ481" i="2"/>
  <c r="BK483" i="2" l="1"/>
  <c r="BQ482" i="2"/>
  <c r="BK484" i="2" l="1"/>
  <c r="BQ483" i="2"/>
  <c r="BQ484" i="2" l="1"/>
  <c r="BK485" i="2"/>
  <c r="BQ485" i="2" l="1"/>
  <c r="BK486" i="2"/>
  <c r="BK487" i="2" l="1"/>
  <c r="BQ486" i="2"/>
  <c r="BK488" i="2" l="1"/>
  <c r="BQ487" i="2"/>
  <c r="BK489" i="2" l="1"/>
  <c r="BQ488" i="2"/>
  <c r="BQ489" i="2" l="1"/>
  <c r="BK490" i="2"/>
  <c r="BK491" i="2" l="1"/>
  <c r="BQ490" i="2"/>
  <c r="BQ491" i="2" l="1"/>
  <c r="BK492" i="2"/>
  <c r="BK493" i="2" l="1"/>
  <c r="BQ492" i="2"/>
  <c r="BK494" i="2" l="1"/>
  <c r="BQ493" i="2"/>
  <c r="BK495" i="2" l="1"/>
  <c r="BQ494" i="2"/>
  <c r="BQ495" i="2" l="1"/>
  <c r="BK496" i="2"/>
  <c r="BK497" i="2" l="1"/>
  <c r="BQ496" i="2"/>
  <c r="BQ497" i="2" l="1"/>
  <c r="BK498" i="2"/>
  <c r="BK499" i="2" l="1"/>
  <c r="BQ498" i="2"/>
  <c r="BQ499" i="2" l="1"/>
  <c r="BK500" i="2"/>
  <c r="BK501" i="2" l="1"/>
  <c r="BQ500" i="2"/>
  <c r="BK502" i="2" l="1"/>
  <c r="BQ501" i="2"/>
  <c r="BK503" i="2" l="1"/>
  <c r="BQ502" i="2"/>
  <c r="BQ503" i="2" l="1"/>
  <c r="BK504" i="2"/>
  <c r="BK505" i="2" l="1"/>
  <c r="BQ504" i="2"/>
  <c r="BQ505" i="2" l="1"/>
  <c r="BK506" i="2"/>
  <c r="BK507" i="2" l="1"/>
  <c r="BQ506" i="2"/>
  <c r="BQ507" i="2" l="1"/>
  <c r="BK508" i="2"/>
  <c r="BK509" i="2" l="1"/>
  <c r="BQ508" i="2"/>
  <c r="BK510" i="2" l="1"/>
  <c r="BQ509" i="2"/>
  <c r="BK511" i="2" l="1"/>
  <c r="BQ510" i="2"/>
  <c r="BQ511" i="2" l="1"/>
  <c r="BK512" i="2"/>
  <c r="BK513" i="2" l="1"/>
  <c r="BQ512" i="2"/>
  <c r="BQ513" i="2" l="1"/>
  <c r="BK514" i="2"/>
  <c r="BK515" i="2" l="1"/>
  <c r="BQ514" i="2"/>
  <c r="BQ515" i="2" l="1"/>
  <c r="BK516" i="2"/>
  <c r="BK517" i="2" l="1"/>
  <c r="BQ516" i="2"/>
  <c r="BK518" i="2" l="1"/>
  <c r="BQ517" i="2"/>
  <c r="BK519" i="2" l="1"/>
  <c r="BQ518" i="2"/>
  <c r="BK520" i="2" l="1"/>
  <c r="BQ519" i="2"/>
  <c r="BK521" i="2" l="1"/>
  <c r="BQ520" i="2"/>
  <c r="BQ521" i="2" l="1"/>
  <c r="BK522" i="2"/>
  <c r="BK523" i="2" l="1"/>
  <c r="BQ522" i="2"/>
  <c r="BQ523" i="2" l="1"/>
  <c r="BK524" i="2"/>
  <c r="BK525" i="2" l="1"/>
  <c r="BQ524" i="2"/>
  <c r="BK526" i="2" l="1"/>
  <c r="BQ525" i="2"/>
  <c r="BK527" i="2" l="1"/>
  <c r="BQ526" i="2"/>
  <c r="BQ527" i="2" l="1"/>
  <c r="BK528" i="2"/>
  <c r="BK529" i="2" l="1"/>
  <c r="BQ528" i="2"/>
  <c r="BQ529" i="2" l="1"/>
  <c r="BK530" i="2"/>
  <c r="BK531" i="2" l="1"/>
  <c r="BQ530" i="2"/>
  <c r="BQ531" i="2" l="1"/>
  <c r="BK532" i="2"/>
  <c r="BK533" i="2" l="1"/>
  <c r="BQ532" i="2"/>
  <c r="BK534" i="2" l="1"/>
  <c r="BQ533" i="2"/>
  <c r="BK535" i="2" l="1"/>
  <c r="BQ534" i="2"/>
  <c r="BK536" i="2" l="1"/>
  <c r="BQ535" i="2"/>
  <c r="BK537" i="2" l="1"/>
  <c r="BQ536" i="2"/>
  <c r="BQ537" i="2" l="1"/>
  <c r="BK538" i="2"/>
  <c r="BK539" i="2" l="1"/>
  <c r="BQ538" i="2"/>
  <c r="BQ539" i="2" l="1"/>
  <c r="BK540" i="2"/>
  <c r="BK541" i="2" l="1"/>
  <c r="BQ540" i="2"/>
  <c r="BK542" i="2" l="1"/>
  <c r="BQ541" i="2"/>
  <c r="BK543" i="2" l="1"/>
  <c r="BQ542" i="2"/>
  <c r="BK544" i="2" l="1"/>
  <c r="BQ543" i="2"/>
  <c r="BK545" i="2" l="1"/>
  <c r="BQ544" i="2"/>
  <c r="BQ545" i="2" l="1"/>
  <c r="BK546" i="2"/>
  <c r="BK547" i="2" l="1"/>
  <c r="BQ546" i="2"/>
  <c r="BQ547" i="2" l="1"/>
  <c r="BK548" i="2"/>
  <c r="BK549" i="2" l="1"/>
  <c r="BQ548" i="2"/>
  <c r="BK550" i="2" l="1"/>
  <c r="BQ549" i="2"/>
  <c r="BK551" i="2" l="1"/>
  <c r="BQ550" i="2"/>
  <c r="BK552" i="2" l="1"/>
  <c r="BQ551" i="2"/>
  <c r="BK553" i="2" l="1"/>
  <c r="BQ552" i="2"/>
  <c r="BQ553" i="2" l="1"/>
  <c r="BK554" i="2"/>
  <c r="BQ554" i="2" l="1"/>
  <c r="BK555" i="2"/>
  <c r="BK556" i="2" l="1"/>
  <c r="BQ555" i="2"/>
  <c r="BK557" i="2" l="1"/>
  <c r="BQ556" i="2"/>
  <c r="BK558" i="2" l="1"/>
  <c r="BQ557" i="2"/>
  <c r="BQ558" i="2" l="1"/>
  <c r="BK559" i="2"/>
  <c r="BK560" i="2" l="1"/>
  <c r="BQ559" i="2"/>
  <c r="BQ560" i="2" l="1"/>
  <c r="BK561" i="2"/>
  <c r="BK562" i="2" l="1"/>
  <c r="BQ561" i="2"/>
  <c r="BQ562" i="2" l="1"/>
  <c r="BK563" i="2"/>
  <c r="BQ563" i="2" l="1"/>
  <c r="BK564" i="2"/>
  <c r="BK565" i="2" l="1"/>
  <c r="BQ564" i="2"/>
  <c r="BK566" i="2" l="1"/>
  <c r="BQ565" i="2"/>
  <c r="BQ566" i="2" l="1"/>
  <c r="BK567" i="2"/>
  <c r="BQ567" i="2" l="1"/>
  <c r="BK568" i="2"/>
  <c r="BQ568" i="2" l="1"/>
  <c r="BK569" i="2"/>
  <c r="BK570" i="2" l="1"/>
  <c r="BQ569" i="2"/>
  <c r="BQ570" i="2" l="1"/>
  <c r="BK571" i="2"/>
  <c r="BQ571" i="2" l="1"/>
  <c r="BK572" i="2"/>
  <c r="BK573" i="2" l="1"/>
  <c r="BQ572" i="2"/>
  <c r="BK574" i="2" l="1"/>
  <c r="BQ573" i="2"/>
  <c r="BQ574" i="2" l="1"/>
  <c r="BK575" i="2"/>
  <c r="BQ575" i="2" l="1"/>
  <c r="BK576" i="2"/>
  <c r="BQ576" i="2" l="1"/>
  <c r="BK577" i="2"/>
  <c r="BK578" i="2" l="1"/>
  <c r="BQ577" i="2"/>
  <c r="BK579" i="2" l="1"/>
  <c r="BQ578" i="2"/>
  <c r="BQ579" i="2" l="1"/>
  <c r="BK580" i="2"/>
  <c r="BQ580" i="2" l="1"/>
  <c r="BK581" i="2"/>
  <c r="BK582" i="2" l="1"/>
  <c r="BQ581" i="2"/>
  <c r="BQ582" i="2" l="1"/>
  <c r="BK583" i="2"/>
  <c r="BQ583" i="2" l="1"/>
  <c r="BK584" i="2"/>
  <c r="BK585" i="2" l="1"/>
  <c r="BQ584" i="2"/>
  <c r="BK586" i="2" l="1"/>
  <c r="BQ585" i="2"/>
  <c r="BQ586" i="2" l="1"/>
  <c r="BK587" i="2"/>
  <c r="BQ587" i="2" l="1"/>
  <c r="BK588" i="2"/>
  <c r="BQ588" i="2" l="1"/>
  <c r="BK589" i="2"/>
  <c r="BK590" i="2" l="1"/>
  <c r="BQ589" i="2"/>
  <c r="BK591" i="2" l="1"/>
  <c r="BQ590" i="2"/>
  <c r="BQ591" i="2" l="1"/>
  <c r="BK592" i="2"/>
  <c r="BQ592" i="2" l="1"/>
  <c r="BK593" i="2"/>
  <c r="BK594" i="2" l="1"/>
  <c r="BQ593" i="2"/>
  <c r="BQ594" i="2" l="1"/>
  <c r="BK595" i="2"/>
  <c r="BQ595" i="2" l="1"/>
  <c r="BK596" i="2"/>
  <c r="BK597" i="2" l="1"/>
  <c r="BQ596" i="2"/>
  <c r="BK598" i="2" l="1"/>
  <c r="BQ597" i="2"/>
  <c r="BQ598" i="2" l="1"/>
  <c r="BK599" i="2"/>
  <c r="BQ599" i="2" l="1"/>
  <c r="BK600" i="2"/>
  <c r="BQ600" i="2" l="1"/>
  <c r="BK601" i="2"/>
  <c r="BK602" i="2" l="1"/>
  <c r="BQ601" i="2"/>
  <c r="BQ602" i="2" l="1"/>
  <c r="BK603" i="2"/>
  <c r="BQ603" i="2" l="1"/>
  <c r="BK604" i="2"/>
  <c r="BQ604" i="2" l="1"/>
  <c r="BK605" i="2"/>
  <c r="BK606" i="2" l="1"/>
  <c r="BQ605" i="2"/>
  <c r="BK607" i="2" l="1"/>
  <c r="BQ606" i="2"/>
  <c r="BQ607" i="2" l="1"/>
  <c r="BK608" i="2"/>
  <c r="BQ608" i="2" l="1"/>
  <c r="BK609" i="2"/>
  <c r="BK610" i="2" l="1"/>
  <c r="BQ609" i="2"/>
  <c r="BQ610" i="2" l="1"/>
  <c r="BK611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K621" i="2" l="1"/>
  <c r="BQ620" i="2"/>
  <c r="BK622" i="2" l="1"/>
  <c r="BQ621" i="2"/>
  <c r="BK623" i="2" l="1"/>
  <c r="BQ622" i="2"/>
  <c r="BQ623" i="2" l="1"/>
  <c r="BK624" i="2"/>
  <c r="BK625" i="2" l="1"/>
  <c r="BQ624" i="2"/>
  <c r="BK626" i="2" l="1"/>
  <c r="BQ625" i="2"/>
  <c r="BK627" i="2" l="1"/>
  <c r="BQ626" i="2"/>
  <c r="BQ627" i="2" l="1"/>
  <c r="BK628" i="2"/>
  <c r="BQ628" i="2" l="1"/>
  <c r="BK629" i="2"/>
  <c r="BK630" i="2" l="1"/>
  <c r="BQ629" i="2"/>
  <c r="BQ630" i="2" l="1"/>
  <c r="BK631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K645" i="2" l="1"/>
  <c r="BQ644" i="2"/>
  <c r="BK646" i="2" l="1"/>
  <c r="BQ645" i="2"/>
  <c r="BK647" i="2" l="1"/>
  <c r="BQ646" i="2"/>
  <c r="BQ647" i="2" l="1"/>
  <c r="BK648" i="2"/>
  <c r="BK649" i="2" l="1"/>
  <c r="BQ648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K657" i="2" l="1"/>
  <c r="BQ656" i="2"/>
  <c r="BK658" i="2" l="1"/>
  <c r="BQ657" i="2"/>
  <c r="BK659" i="2" l="1"/>
  <c r="BQ658" i="2"/>
  <c r="BQ659" i="2" l="1"/>
  <c r="BK660" i="2"/>
  <c r="BQ660" i="2" l="1"/>
  <c r="BK661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Q710" i="2" l="1"/>
  <c r="BK711" i="2"/>
  <c r="BK712" i="2" l="1"/>
  <c r="BQ711" i="2"/>
  <c r="BK713" i="2" l="1"/>
  <c r="BQ712" i="2"/>
  <c r="BK714" i="2" l="1"/>
  <c r="BQ713" i="2"/>
  <c r="BQ714" i="2" l="1"/>
  <c r="BK715" i="2"/>
  <c r="BQ715" i="2" l="1"/>
  <c r="BK716" i="2"/>
  <c r="BK718" i="2" l="1"/>
  <c r="BQ716" i="2"/>
  <c r="BR716" i="2" s="1"/>
  <c r="BK720" i="2" l="1"/>
  <c r="BQ718" i="2"/>
  <c r="BR718" i="2" s="1"/>
  <c r="BQ720" i="2" l="1"/>
  <c r="BR720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<sst xmlns="http://schemas.openxmlformats.org/spreadsheetml/2006/main" count="1124" uniqueCount="519">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</sst>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vertical="center" wrapText="1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22" fillId="6" borderId="41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0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3" fillId="0" borderId="40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36"/>
  <sheetViews>
    <sheetView tabSelected="1" topLeftCell="BK1" zoomScaleNormal="100" workbookViewId="0">
      <pane ySplit="13" topLeftCell="A709" activePane="bottomLeft" state="frozen"/>
      <selection pane="bottomLeft" activeCell="BJ715" sqref="BJ71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3" t="s">
        <v>85</v>
      </c>
      <c r="BJ8" s="254"/>
      <c r="BK8" s="254"/>
      <c r="BL8" s="254"/>
      <c r="BM8" s="254"/>
      <c r="BN8" s="254"/>
      <c r="BO8" s="254"/>
      <c r="BP8" s="254"/>
      <c r="BQ8" s="255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59" t="s">
        <v>106</v>
      </c>
      <c r="B10" s="262" t="s">
        <v>108</v>
      </c>
      <c r="C10" s="262" t="s">
        <v>118</v>
      </c>
      <c r="D10" s="262" t="s">
        <v>119</v>
      </c>
      <c r="E10" s="262" t="s">
        <v>121</v>
      </c>
      <c r="F10" s="262" t="s">
        <v>122</v>
      </c>
      <c r="G10" s="262" t="s">
        <v>178</v>
      </c>
      <c r="H10" s="262" t="s">
        <v>124</v>
      </c>
      <c r="I10" s="262" t="s">
        <v>125</v>
      </c>
      <c r="J10" s="263" t="s">
        <v>126</v>
      </c>
      <c r="K10" s="262" t="s">
        <v>127</v>
      </c>
      <c r="L10" s="262" t="s">
        <v>129</v>
      </c>
      <c r="M10" s="263" t="s">
        <v>128</v>
      </c>
      <c r="N10" s="262" t="s">
        <v>130</v>
      </c>
      <c r="O10" s="263" t="s">
        <v>131</v>
      </c>
      <c r="P10" s="263" t="s">
        <v>133</v>
      </c>
      <c r="Q10" s="263" t="s">
        <v>86</v>
      </c>
      <c r="R10" s="263" t="s">
        <v>144</v>
      </c>
      <c r="S10" s="263" t="s">
        <v>257</v>
      </c>
      <c r="T10" s="163"/>
      <c r="U10" s="263" t="s">
        <v>135</v>
      </c>
      <c r="V10" s="263" t="s">
        <v>188</v>
      </c>
      <c r="W10" s="263" t="s">
        <v>253</v>
      </c>
      <c r="X10" s="263" t="s">
        <v>229</v>
      </c>
      <c r="Y10" s="263" t="s">
        <v>255</v>
      </c>
      <c r="Z10" s="263" t="s">
        <v>209</v>
      </c>
      <c r="AA10" s="263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66" t="s">
        <v>84</v>
      </c>
      <c r="BJ10" s="267"/>
      <c r="BK10" s="267"/>
      <c r="BL10" s="267"/>
      <c r="BM10" s="267"/>
      <c r="BN10" s="267"/>
      <c r="BO10" s="267"/>
      <c r="BP10" s="267"/>
      <c r="BQ10" s="268"/>
      <c r="BR10" s="241"/>
    </row>
    <row r="11" spans="1:72" ht="9" customHeight="1" thickBot="1">
      <c r="A11" s="260"/>
      <c r="B11" s="262"/>
      <c r="C11" s="262"/>
      <c r="D11" s="262"/>
      <c r="E11" s="262"/>
      <c r="F11" s="262"/>
      <c r="G11" s="262"/>
      <c r="H11" s="262"/>
      <c r="I11" s="262"/>
      <c r="J11" s="263"/>
      <c r="K11" s="262"/>
      <c r="L11" s="262"/>
      <c r="M11" s="263"/>
      <c r="N11" s="262"/>
      <c r="O11" s="263"/>
      <c r="P11" s="263"/>
      <c r="Q11" s="263"/>
      <c r="R11" s="263"/>
      <c r="S11" s="263"/>
      <c r="T11" s="163"/>
      <c r="U11" s="263"/>
      <c r="V11" s="263"/>
      <c r="W11" s="263"/>
      <c r="X11" s="263"/>
      <c r="Y11" s="263"/>
      <c r="Z11" s="263"/>
      <c r="AA11" s="263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1"/>
      <c r="B12" s="262"/>
      <c r="C12" s="262"/>
      <c r="D12" s="262"/>
      <c r="E12" s="262"/>
      <c r="F12" s="262"/>
      <c r="G12" s="262"/>
      <c r="H12" s="262"/>
      <c r="I12" s="262"/>
      <c r="J12" s="263"/>
      <c r="K12" s="262"/>
      <c r="L12" s="262"/>
      <c r="M12" s="263"/>
      <c r="N12" s="262"/>
      <c r="O12" s="263"/>
      <c r="P12" s="263"/>
      <c r="Q12" s="263"/>
      <c r="R12" s="263"/>
      <c r="S12" s="263"/>
      <c r="T12" s="163"/>
      <c r="U12" s="263"/>
      <c r="V12" s="263"/>
      <c r="W12" s="263"/>
      <c r="X12" s="263"/>
      <c r="Y12" s="263"/>
      <c r="Z12" s="263"/>
      <c r="AA12" s="263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77" t="s">
        <v>5</v>
      </c>
      <c r="BL12" s="278"/>
      <c r="BM12" s="269" t="s">
        <v>7</v>
      </c>
      <c r="BN12" s="270"/>
      <c r="BO12" s="257" t="s">
        <v>8</v>
      </c>
      <c r="BP12" s="258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16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16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1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1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1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1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1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1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1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1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1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1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1:73" ht="16.5" thickBot="1">
      <c r="C715" s="45"/>
      <c r="D715" s="45"/>
      <c r="E715" s="50"/>
      <c r="F715" s="50"/>
      <c r="G715" s="45"/>
      <c r="H715" s="45"/>
      <c r="I715" s="45"/>
      <c r="J715" s="54"/>
      <c r="K715" s="51"/>
      <c r="M715" s="50"/>
      <c r="N715" s="45"/>
      <c r="O715" s="54"/>
      <c r="P715" s="50"/>
      <c r="Q715" s="54"/>
      <c r="R715" s="173"/>
      <c r="S715" s="173"/>
      <c r="T715" s="173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45"/>
      <c r="BJ715" s="77"/>
      <c r="BK715" s="190">
        <f t="shared" si="37"/>
        <v>134390.52000000139</v>
      </c>
      <c r="BL715" s="75">
        <f t="shared" si="37"/>
        <v>395900.81</v>
      </c>
      <c r="BM715" s="189"/>
      <c r="BN715" s="189"/>
      <c r="BO715" s="189"/>
      <c r="BP715" s="189"/>
      <c r="BQ715" s="191">
        <f t="shared" si="35"/>
        <v>530291.33000000136</v>
      </c>
      <c r="BR715" s="244"/>
      <c r="BS715" s="149"/>
      <c r="BT715" s="112"/>
      <c r="BU715" s="2"/>
    </row>
    <row r="716" spans="1:73" s="30" customFormat="1" ht="16.5" thickBot="1">
      <c r="A716" s="50"/>
      <c r="B716" s="122">
        <f t="shared" ref="B716:AG716" si="38">SUM(B13:B715)</f>
        <v>0</v>
      </c>
      <c r="C716" s="122">
        <f t="shared" si="38"/>
        <v>0</v>
      </c>
      <c r="D716" s="122">
        <f t="shared" si="38"/>
        <v>0</v>
      </c>
      <c r="E716" s="122">
        <f t="shared" si="38"/>
        <v>0</v>
      </c>
      <c r="F716" s="122">
        <f t="shared" si="38"/>
        <v>0</v>
      </c>
      <c r="G716" s="122">
        <f t="shared" si="38"/>
        <v>0</v>
      </c>
      <c r="H716" s="122">
        <f t="shared" si="38"/>
        <v>0</v>
      </c>
      <c r="I716" s="122">
        <f t="shared" si="38"/>
        <v>0</v>
      </c>
      <c r="J716" s="122">
        <f t="shared" si="38"/>
        <v>0</v>
      </c>
      <c r="K716" s="122">
        <f t="shared" si="38"/>
        <v>0</v>
      </c>
      <c r="L716" s="122">
        <f t="shared" si="38"/>
        <v>0</v>
      </c>
      <c r="M716" s="122">
        <f t="shared" si="38"/>
        <v>0</v>
      </c>
      <c r="N716" s="122">
        <f t="shared" si="38"/>
        <v>0</v>
      </c>
      <c r="O716" s="122">
        <f t="shared" si="38"/>
        <v>4.2973624658770859E-11</v>
      </c>
      <c r="P716" s="122">
        <f t="shared" si="38"/>
        <v>-1.8189894035458565E-11</v>
      </c>
      <c r="Q716" s="122">
        <f t="shared" si="38"/>
        <v>0</v>
      </c>
      <c r="R716" s="122">
        <f t="shared" si="38"/>
        <v>5.4001247917767614E-13</v>
      </c>
      <c r="S716" s="187">
        <f t="shared" si="38"/>
        <v>0</v>
      </c>
      <c r="T716" s="122">
        <f t="shared" si="38"/>
        <v>0</v>
      </c>
      <c r="U716" s="122">
        <f t="shared" si="38"/>
        <v>-2.1827872842550278E-11</v>
      </c>
      <c r="V716" s="122">
        <f t="shared" si="38"/>
        <v>0</v>
      </c>
      <c r="W716" s="122">
        <f t="shared" si="38"/>
        <v>0</v>
      </c>
      <c r="X716" s="122">
        <f t="shared" si="38"/>
        <v>0</v>
      </c>
      <c r="Y716" s="122">
        <f t="shared" si="38"/>
        <v>-7.2759576141834259E-12</v>
      </c>
      <c r="Z716" s="122">
        <f t="shared" si="38"/>
        <v>0</v>
      </c>
      <c r="AA716" s="122">
        <f t="shared" si="38"/>
        <v>0</v>
      </c>
      <c r="AB716" s="122">
        <f t="shared" si="38"/>
        <v>0</v>
      </c>
      <c r="AC716" s="187">
        <f t="shared" si="38"/>
        <v>0</v>
      </c>
      <c r="AD716" s="122">
        <f t="shared" si="38"/>
        <v>0</v>
      </c>
      <c r="AE716" s="122">
        <f t="shared" si="38"/>
        <v>0</v>
      </c>
      <c r="AF716" s="122">
        <f t="shared" si="38"/>
        <v>-2.7284841053187847E-12</v>
      </c>
      <c r="AG716" s="187">
        <f t="shared" si="38"/>
        <v>0</v>
      </c>
      <c r="AH716" s="187">
        <f t="shared" ref="AH716:BE716" si="39">SUM(AH13:AH715)</f>
        <v>0</v>
      </c>
      <c r="AI716" s="122">
        <f t="shared" si="39"/>
        <v>3.637978807091713E-12</v>
      </c>
      <c r="AJ716" s="122">
        <f t="shared" si="39"/>
        <v>0</v>
      </c>
      <c r="AK716" s="122">
        <f t="shared" si="39"/>
        <v>0</v>
      </c>
      <c r="AL716" s="122">
        <f t="shared" si="39"/>
        <v>0</v>
      </c>
      <c r="AM716" s="122">
        <f t="shared" si="39"/>
        <v>0</v>
      </c>
      <c r="AN716" s="122">
        <f t="shared" si="39"/>
        <v>0</v>
      </c>
      <c r="AO716" s="122">
        <f t="shared" si="39"/>
        <v>5.9117155615240335E-12</v>
      </c>
      <c r="AP716" s="122">
        <f t="shared" si="39"/>
        <v>0</v>
      </c>
      <c r="AQ716" s="122">
        <f t="shared" si="39"/>
        <v>0</v>
      </c>
      <c r="AR716" s="122">
        <f t="shared" si="39"/>
        <v>0</v>
      </c>
      <c r="AS716" s="122">
        <f t="shared" si="39"/>
        <v>0</v>
      </c>
      <c r="AT716" s="122">
        <f t="shared" si="39"/>
        <v>0</v>
      </c>
      <c r="AU716" s="122">
        <f t="shared" si="39"/>
        <v>0</v>
      </c>
      <c r="AV716" s="122">
        <f t="shared" si="39"/>
        <v>0</v>
      </c>
      <c r="AW716" s="122">
        <f t="shared" si="39"/>
        <v>0</v>
      </c>
      <c r="AX716" s="122">
        <f t="shared" si="39"/>
        <v>0</v>
      </c>
      <c r="AY716" s="122">
        <f t="shared" si="39"/>
        <v>-1.4551915228366852E-11</v>
      </c>
      <c r="AZ716" s="122">
        <f t="shared" si="39"/>
        <v>0</v>
      </c>
      <c r="BA716" s="122">
        <f t="shared" si="39"/>
        <v>2.1827872842550278E-11</v>
      </c>
      <c r="BB716" s="122">
        <f t="shared" si="39"/>
        <v>0</v>
      </c>
      <c r="BC716" s="122">
        <f t="shared" si="39"/>
        <v>0</v>
      </c>
      <c r="BD716" s="122">
        <f t="shared" si="39"/>
        <v>5.7980287238024175E-12</v>
      </c>
      <c r="BE716" s="122">
        <f t="shared" si="39"/>
        <v>0</v>
      </c>
      <c r="BI716" s="178"/>
      <c r="BJ716" s="194"/>
      <c r="BK716" s="190">
        <f t="shared" si="37"/>
        <v>134390.52000000139</v>
      </c>
      <c r="BL716" s="75">
        <f t="shared" si="37"/>
        <v>395900.81</v>
      </c>
      <c r="BM716" s="195"/>
      <c r="BN716" s="195"/>
      <c r="BO716" s="195"/>
      <c r="BP716" s="195"/>
      <c r="BQ716" s="191">
        <f t="shared" si="35"/>
        <v>530291.33000000136</v>
      </c>
      <c r="BR716" s="249">
        <f>-BK716-BL716+BQ716</f>
        <v>0</v>
      </c>
      <c r="BS716" s="108"/>
    </row>
    <row r="717" spans="1:73" ht="18" customHeight="1">
      <c r="C717" s="45"/>
      <c r="D717" s="45"/>
      <c r="E717" s="45"/>
      <c r="F717" s="45"/>
      <c r="G717" s="45"/>
      <c r="H717" s="45"/>
      <c r="I717" s="54"/>
      <c r="J717" s="50"/>
      <c r="K717" s="45"/>
      <c r="L717" s="54"/>
      <c r="M717" s="175" t="s">
        <v>268</v>
      </c>
      <c r="N717" s="45"/>
      <c r="O717" s="54"/>
      <c r="P717" s="175" t="s">
        <v>268</v>
      </c>
      <c r="Q717" s="50"/>
      <c r="R717" s="50"/>
      <c r="S717" s="153"/>
      <c r="T717" s="153"/>
      <c r="U717" s="54"/>
      <c r="V717" s="54"/>
      <c r="W717" s="54"/>
      <c r="X717" s="175" t="s">
        <v>268</v>
      </c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121">
        <f>SUM(B716:BE716)</f>
        <v>1.6115109247039072E-11</v>
      </c>
      <c r="BG717" s="28">
        <f>+BF717-'(2) B &amp; G ENCUMBRANCES'!BE717</f>
        <v>-2.8194335754960775E-11</v>
      </c>
      <c r="BI717" s="196"/>
      <c r="BJ717" s="197" t="s">
        <v>95</v>
      </c>
      <c r="BK717" s="252">
        <f>-'(2) B &amp; G ENCUMBRANCES'!S719</f>
        <v>0</v>
      </c>
      <c r="BL717" s="252">
        <f>-'(2) B &amp; G ENCUMBRANCES'!BE717</f>
        <v>-4.4309445001999848E-11</v>
      </c>
      <c r="BM717" s="185"/>
      <c r="BN717" s="185"/>
      <c r="BO717" s="198" t="s">
        <v>96</v>
      </c>
      <c r="BP717" s="185"/>
      <c r="BQ717" s="199">
        <f>-'(2) B &amp; G ENCUMBRANCES'!BE717</f>
        <v>-4.4309445001999848E-11</v>
      </c>
      <c r="BR717" s="250">
        <f>-BK717-BL717+BQ717</f>
        <v>0</v>
      </c>
      <c r="BS717" s="2"/>
      <c r="BT717" s="112"/>
      <c r="BU717" s="2"/>
    </row>
    <row r="718" spans="1:73" ht="18.75" thickBot="1">
      <c r="C718" s="45"/>
      <c r="D718" s="45"/>
      <c r="E718" s="45"/>
      <c r="F718" s="45"/>
      <c r="G718" s="45"/>
      <c r="H718" s="45"/>
      <c r="I718" s="54"/>
      <c r="J718" s="50"/>
      <c r="K718" s="45"/>
      <c r="L718" s="54"/>
      <c r="M718" s="54"/>
      <c r="N718" s="45"/>
      <c r="O718" s="50"/>
      <c r="P718" s="50"/>
      <c r="Q718" s="50"/>
      <c r="R718" s="50"/>
      <c r="S718" s="153"/>
      <c r="T718" s="15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158"/>
      <c r="BI718" s="200"/>
      <c r="BJ718" s="201" t="s">
        <v>94</v>
      </c>
      <c r="BK718" s="202">
        <f>+BK716+BK717</f>
        <v>134390.52000000139</v>
      </c>
      <c r="BL718" s="202">
        <f>+BL716+BL717</f>
        <v>395900.80999999994</v>
      </c>
      <c r="BM718" s="203"/>
      <c r="BN718" s="203"/>
      <c r="BO718" s="204" t="s">
        <v>97</v>
      </c>
      <c r="BP718" s="203"/>
      <c r="BQ718" s="125">
        <f>SUM(BK718:BL718)</f>
        <v>530291.33000000136</v>
      </c>
      <c r="BR718" s="250">
        <f>-BK718-BL718+BQ718</f>
        <v>0</v>
      </c>
      <c r="BS718" s="2"/>
      <c r="BT718" s="112"/>
      <c r="BU718" s="2"/>
    </row>
    <row r="719" spans="1:73" ht="18">
      <c r="C719" s="53"/>
      <c r="D719" s="45"/>
      <c r="E719" s="53"/>
      <c r="F719" s="45"/>
      <c r="G719" s="45"/>
      <c r="H719" s="45"/>
      <c r="I719" s="50"/>
      <c r="J719" s="50"/>
      <c r="K719" s="45"/>
      <c r="L719" s="45"/>
      <c r="M719" s="50"/>
      <c r="N719" s="45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I719" s="264" t="s">
        <v>103</v>
      </c>
      <c r="BJ719" s="265"/>
      <c r="BK719" s="130">
        <v>0</v>
      </c>
      <c r="BL719" s="130">
        <v>0</v>
      </c>
      <c r="BM719" s="79"/>
      <c r="BN719" s="205"/>
      <c r="BO719" s="206" t="s">
        <v>136</v>
      </c>
      <c r="BP719" s="101"/>
      <c r="BQ719" s="150">
        <v>0</v>
      </c>
      <c r="BR719" s="250">
        <f>-BK719-BL719+BQ719</f>
        <v>0</v>
      </c>
      <c r="BS719" s="2"/>
      <c r="BT719" s="112"/>
      <c r="BU719" s="2"/>
    </row>
    <row r="720" spans="1:73" ht="18.75" thickBot="1">
      <c r="C720" s="53"/>
      <c r="D720" s="45"/>
      <c r="E720" s="53"/>
      <c r="F720" s="45"/>
      <c r="G720" s="45"/>
      <c r="H720" s="45"/>
      <c r="I720" s="50"/>
      <c r="J720" s="50"/>
      <c r="K720" s="45"/>
      <c r="L720" s="45"/>
      <c r="M720" s="50"/>
      <c r="N720" s="45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I720" s="102" t="s">
        <v>99</v>
      </c>
      <c r="BJ720" s="103"/>
      <c r="BK720" s="124">
        <f>SUM(BK718:BK719)</f>
        <v>134390.52000000139</v>
      </c>
      <c r="BL720" s="124">
        <f>SUM(BL718:BL719)</f>
        <v>395900.80999999994</v>
      </c>
      <c r="BM720" s="97"/>
      <c r="BN720" s="207"/>
      <c r="BO720" s="208" t="s">
        <v>98</v>
      </c>
      <c r="BP720" s="100"/>
      <c r="BQ720" s="125">
        <f>SUM(BK720:BL720)</f>
        <v>530291.33000000136</v>
      </c>
      <c r="BR720" s="250">
        <f>-BK720-BL720+BQ720</f>
        <v>0</v>
      </c>
      <c r="BS720" s="2"/>
      <c r="BT720" s="112"/>
      <c r="BU720" s="2"/>
    </row>
    <row r="721" spans="3:70" ht="10.5" customHeight="1">
      <c r="C721" s="53"/>
      <c r="D721" s="45"/>
      <c r="E721" s="53"/>
      <c r="F721" s="45"/>
      <c r="G721" s="45"/>
      <c r="H721" s="45"/>
      <c r="I721" s="50"/>
      <c r="J721" s="50"/>
      <c r="K721" s="45"/>
      <c r="L721" s="45"/>
      <c r="M721" s="50"/>
      <c r="N721" s="45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I721" s="146"/>
      <c r="BJ721" s="57"/>
      <c r="BK721" s="80"/>
      <c r="BL721" s="81"/>
      <c r="BM721" s="81"/>
      <c r="BN721" s="81"/>
      <c r="BO721" s="81"/>
      <c r="BP721" s="81"/>
      <c r="BQ721" s="147"/>
      <c r="BR721" s="240" t="s">
        <v>117</v>
      </c>
    </row>
    <row r="722" spans="3:70" ht="15.75" hidden="1" customHeight="1">
      <c r="C722" s="51"/>
      <c r="D722" s="45"/>
      <c r="E722" s="45"/>
      <c r="F722" s="45"/>
      <c r="G722" s="45"/>
      <c r="H722" s="45"/>
      <c r="I722" s="50"/>
      <c r="J722" s="50"/>
      <c r="K722" s="45"/>
      <c r="L722" s="45"/>
      <c r="M722" s="50"/>
      <c r="N722" s="45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I722" s="146"/>
      <c r="BJ722" s="148"/>
      <c r="BK722" s="80"/>
      <c r="BL722" s="225" t="s">
        <v>61</v>
      </c>
      <c r="BM722" s="226">
        <f>SUM(BM14:BM50)</f>
        <v>601292.43999999994</v>
      </c>
      <c r="BN722" s="226">
        <f>SUM(BN14:BN50)+BN84</f>
        <v>725180.76</v>
      </c>
      <c r="BO722" s="226">
        <f>SUM(BO14:BO50)</f>
        <v>22635.489999999998</v>
      </c>
      <c r="BP722" s="226">
        <f>SUM(BP14:BP50)</f>
        <v>261985.88</v>
      </c>
      <c r="BQ722" s="227"/>
      <c r="BR722" s="33"/>
    </row>
    <row r="723" spans="3:70" ht="15.75" hidden="1" customHeight="1">
      <c r="BI723" s="146"/>
      <c r="BJ723" s="148"/>
      <c r="BK723" s="80"/>
      <c r="BL723" s="228" t="s">
        <v>60</v>
      </c>
      <c r="BM723" s="229">
        <f>SUM(BM51:BM84)</f>
        <v>180854.64999999997</v>
      </c>
      <c r="BN723" s="229">
        <f>SUM(BN51:BN84)-BN84</f>
        <v>1279432.1100000003</v>
      </c>
      <c r="BO723" s="229">
        <f>SUM(BO51:BO84)</f>
        <v>42696.5</v>
      </c>
      <c r="BP723" s="229">
        <f>SUM(BP51:BP84)</f>
        <v>428285.09</v>
      </c>
      <c r="BQ723" s="230"/>
    </row>
    <row r="724" spans="3:70" ht="15.75" customHeight="1">
      <c r="BI724" s="146"/>
      <c r="BJ724" s="148"/>
      <c r="BK724" s="80"/>
      <c r="BL724" s="231" t="s">
        <v>62</v>
      </c>
      <c r="BM724" s="232">
        <f>SUM(BM85:BM141)</f>
        <v>292086.88500000001</v>
      </c>
      <c r="BN724" s="232">
        <f>SUM(BN85:BN141)</f>
        <v>1283007.9550000001</v>
      </c>
      <c r="BO724" s="232">
        <f>SUM(BO85:BO141)</f>
        <v>508762.1</v>
      </c>
      <c r="BP724" s="232">
        <f>SUM(BP85:BP141)</f>
        <v>664323.0399999998</v>
      </c>
      <c r="BQ724" s="230"/>
    </row>
    <row r="725" spans="3:70" ht="15.75" customHeight="1">
      <c r="BI725" s="146"/>
      <c r="BJ725" s="148"/>
      <c r="BK725" s="80"/>
      <c r="BL725" s="231" t="s">
        <v>157</v>
      </c>
      <c r="BM725" s="232">
        <f>SUM(BM142:BM241)</f>
        <v>435395.44499999995</v>
      </c>
      <c r="BN725" s="232">
        <f>SUM(BN142:BN241)</f>
        <v>1428933.165</v>
      </c>
      <c r="BO725" s="232">
        <f>SUM(BO142:BO241)</f>
        <v>34200.559999999998</v>
      </c>
      <c r="BP725" s="232">
        <f>SUM(BP142:BP241)</f>
        <v>1083906.28</v>
      </c>
      <c r="BQ725" s="230"/>
    </row>
    <row r="726" spans="3:70" ht="15.75" customHeight="1">
      <c r="BI726" s="146"/>
      <c r="BJ726" s="148"/>
      <c r="BK726" s="80"/>
      <c r="BL726" s="231" t="s">
        <v>231</v>
      </c>
      <c r="BM726" s="232">
        <f>SUM(BM242:BM315)</f>
        <v>304187.80499999993</v>
      </c>
      <c r="BN726" s="232">
        <f>SUM(BN242:BN315)</f>
        <v>1277317.865</v>
      </c>
      <c r="BO726" s="232">
        <f>SUM(BO242:BO315)</f>
        <v>0</v>
      </c>
      <c r="BP726" s="232">
        <f>SUM(BP242:BP315)</f>
        <v>1517706.0499999993</v>
      </c>
      <c r="BQ726" s="230"/>
    </row>
    <row r="727" spans="3:70" ht="15.75" customHeight="1">
      <c r="BI727" s="146"/>
      <c r="BJ727" s="148"/>
      <c r="BK727" s="80"/>
      <c r="BL727" s="231" t="s">
        <v>292</v>
      </c>
      <c r="BM727" s="232">
        <f>SUM(BM316:BM458)</f>
        <v>221377.30500000002</v>
      </c>
      <c r="BN727" s="232">
        <f>SUM(BN316:BN458)</f>
        <v>130911.765</v>
      </c>
      <c r="BO727" s="232">
        <f>SUM(BO316:BO458)</f>
        <v>93734.06</v>
      </c>
      <c r="BP727" s="232">
        <f>SUM(BP316:BP458)</f>
        <v>1530313.05</v>
      </c>
      <c r="BQ727" s="230"/>
    </row>
    <row r="728" spans="3:70" ht="15.75" customHeight="1">
      <c r="BI728" s="146"/>
      <c r="BJ728" s="148"/>
      <c r="BK728" s="80"/>
      <c r="BL728" s="231" t="s">
        <v>387</v>
      </c>
      <c r="BM728" s="232">
        <f>SUM(BM459:BM569)</f>
        <v>-320208.4250000001</v>
      </c>
      <c r="BN728" s="232">
        <f>SUM(BN459:BN569)</f>
        <v>2432360.5950000007</v>
      </c>
      <c r="BO728" s="232">
        <f>SUM(BO459:BO569)</f>
        <v>119875</v>
      </c>
      <c r="BP728" s="232">
        <f>SUM(BP459:BP569)</f>
        <v>2870845.88</v>
      </c>
      <c r="BQ728" s="230"/>
    </row>
    <row r="729" spans="3:70" ht="15.75" customHeight="1">
      <c r="BI729" s="146"/>
      <c r="BJ729" s="148"/>
      <c r="BK729" s="80"/>
      <c r="BL729" s="231" t="s">
        <v>496</v>
      </c>
      <c r="BM729" s="232">
        <f>SUM(BM570:BM642)</f>
        <v>856.2850000000002</v>
      </c>
      <c r="BN729" s="232">
        <f>SUM(BN570:BN642)</f>
        <v>848302.69500000007</v>
      </c>
      <c r="BO729" s="232">
        <f>SUM(BO570:BO642)</f>
        <v>693913.29999999993</v>
      </c>
      <c r="BP729" s="232">
        <f>SUM(BP570:BP642)</f>
        <v>798618.19</v>
      </c>
      <c r="BQ729" s="230"/>
    </row>
    <row r="730" spans="3:70" ht="7.5" customHeight="1">
      <c r="C730" s="45"/>
      <c r="D730" s="45"/>
      <c r="E730" s="45"/>
      <c r="F730" s="45"/>
      <c r="G730" s="45"/>
      <c r="H730" s="45"/>
      <c r="I730" s="45"/>
      <c r="J730" s="50"/>
      <c r="K730" s="45"/>
      <c r="L730" s="45"/>
      <c r="M730" s="50"/>
      <c r="N730" s="45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0"/>
      <c r="BD730" s="50"/>
      <c r="BE730" s="50"/>
      <c r="BI730" s="146"/>
      <c r="BJ730" s="148"/>
      <c r="BK730" s="80"/>
      <c r="BL730" s="233"/>
      <c r="BM730" s="234"/>
      <c r="BN730" s="234"/>
      <c r="BO730" s="234"/>
      <c r="BP730" s="234"/>
      <c r="BQ730" s="230"/>
    </row>
    <row r="731" spans="3:70" ht="15.75">
      <c r="C731" s="45"/>
      <c r="D731" s="45"/>
      <c r="E731" s="45" t="s">
        <v>72</v>
      </c>
      <c r="F731" s="45"/>
      <c r="G731" s="45"/>
      <c r="H731" s="45"/>
      <c r="I731" s="45"/>
      <c r="J731" s="50"/>
      <c r="K731" s="45"/>
      <c r="L731" s="45"/>
      <c r="M731" s="50"/>
      <c r="N731" s="45"/>
      <c r="O731" s="50"/>
      <c r="P731" s="50"/>
      <c r="Q731" s="50"/>
      <c r="R731" s="50"/>
      <c r="S731" s="157"/>
      <c r="T731" s="157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I731" s="146"/>
      <c r="BJ731" s="148"/>
      <c r="BK731" s="148"/>
      <c r="BL731" s="235" t="s">
        <v>158</v>
      </c>
      <c r="BM731" s="271">
        <f>+BN724+BM724</f>
        <v>1575094.84</v>
      </c>
      <c r="BN731" s="272"/>
      <c r="BO731" s="271">
        <f>+BP724+BO724</f>
        <v>1173085.1399999997</v>
      </c>
      <c r="BP731" s="272"/>
      <c r="BQ731" s="236" t="s">
        <v>159</v>
      </c>
    </row>
    <row r="732" spans="3:70" ht="18" customHeight="1">
      <c r="BI732" s="146"/>
      <c r="BJ732" s="148"/>
      <c r="BK732" s="80"/>
      <c r="BL732" s="237" t="s">
        <v>233</v>
      </c>
      <c r="BM732" s="273">
        <f>+BM725+BN725</f>
        <v>1864328.6099999999</v>
      </c>
      <c r="BN732" s="274"/>
      <c r="BO732" s="273">
        <f>+BO725+BP725</f>
        <v>1118106.8400000001</v>
      </c>
      <c r="BP732" s="274"/>
      <c r="BQ732" s="236" t="s">
        <v>160</v>
      </c>
    </row>
    <row r="733" spans="3:70" ht="20.100000000000001" customHeight="1">
      <c r="BI733" s="146"/>
      <c r="BJ733" s="148"/>
      <c r="BK733" s="80"/>
      <c r="BL733" s="237" t="s">
        <v>232</v>
      </c>
      <c r="BM733" s="273">
        <f>+BM726+BN726</f>
        <v>1581505.67</v>
      </c>
      <c r="BN733" s="274"/>
      <c r="BO733" s="273">
        <f>+BO726+BP726</f>
        <v>1517706.0499999993</v>
      </c>
      <c r="BP733" s="274"/>
      <c r="BQ733" s="236" t="s">
        <v>234</v>
      </c>
    </row>
    <row r="734" spans="3:70" ht="15.75" customHeight="1">
      <c r="BI734" s="182"/>
      <c r="BJ734" s="3"/>
      <c r="BK734" s="98"/>
      <c r="BL734" s="237" t="s">
        <v>294</v>
      </c>
      <c r="BM734" s="273">
        <f>+BM727+BN727</f>
        <v>352289.07</v>
      </c>
      <c r="BN734" s="274"/>
      <c r="BO734" s="273">
        <f>+BO727+BP727</f>
        <v>1624047.11</v>
      </c>
      <c r="BP734" s="274"/>
      <c r="BQ734" s="236" t="s">
        <v>293</v>
      </c>
    </row>
    <row r="735" spans="3:70" ht="15.75" customHeight="1">
      <c r="BI735" s="182"/>
      <c r="BJ735" s="3"/>
      <c r="BK735" s="98"/>
      <c r="BL735" s="237" t="s">
        <v>385</v>
      </c>
      <c r="BM735" s="273">
        <f>+BM728+BN728</f>
        <v>2112152.1700000004</v>
      </c>
      <c r="BN735" s="274"/>
      <c r="BO735" s="273">
        <f>+BO728+BP728</f>
        <v>2990720.88</v>
      </c>
      <c r="BP735" s="274"/>
      <c r="BQ735" s="236" t="s">
        <v>386</v>
      </c>
    </row>
    <row r="736" spans="3:70" ht="15.75" thickBot="1">
      <c r="BI736" s="82"/>
      <c r="BJ736" s="83"/>
      <c r="BK736" s="84"/>
      <c r="BL736" s="238" t="s">
        <v>497</v>
      </c>
      <c r="BM736" s="275">
        <f>BM729+BN729</f>
        <v>849158.9800000001</v>
      </c>
      <c r="BN736" s="276"/>
      <c r="BO736" s="275">
        <f>BO729+BP729</f>
        <v>1492531.4899999998</v>
      </c>
      <c r="BP736" s="276"/>
      <c r="BQ736" s="239" t="s">
        <v>498</v>
      </c>
    </row>
  </sheetData>
  <mergeCells count="74">
    <mergeCell ref="AU10:AU12"/>
    <mergeCell ref="BO731:BP731"/>
    <mergeCell ref="BM736:BN736"/>
    <mergeCell ref="Z10:Z12"/>
    <mergeCell ref="AD10:AD12"/>
    <mergeCell ref="BO736:BP736"/>
    <mergeCell ref="BM735:BN735"/>
    <mergeCell ref="BO735:BP735"/>
    <mergeCell ref="AM10:AM12"/>
    <mergeCell ref="BK12:BL12"/>
    <mergeCell ref="BM734:BN734"/>
    <mergeCell ref="BO734:BP734"/>
    <mergeCell ref="BM733:BN733"/>
    <mergeCell ref="BO733:BP733"/>
    <mergeCell ref="BM732:BN732"/>
    <mergeCell ref="BI719:BJ719"/>
    <mergeCell ref="BI10:BQ10"/>
    <mergeCell ref="BM12:BN12"/>
    <mergeCell ref="BM731:BN731"/>
    <mergeCell ref="BO732:BP732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W10:W12"/>
    <mergeCell ref="AF10:AF12"/>
    <mergeCell ref="AB10:AB12"/>
    <mergeCell ref="AA10:AA12"/>
    <mergeCell ref="P10:P12"/>
    <mergeCell ref="U10:U12"/>
    <mergeCell ref="O10:O12"/>
    <mergeCell ref="B10:B12"/>
    <mergeCell ref="H10:H12"/>
    <mergeCell ref="J10:J12"/>
    <mergeCell ref="K10:K12"/>
    <mergeCell ref="L10:L12"/>
    <mergeCell ref="N10:N12"/>
    <mergeCell ref="G10:G12"/>
    <mergeCell ref="M10:M12"/>
    <mergeCell ref="AE10:AE12"/>
    <mergeCell ref="Q10:Q12"/>
    <mergeCell ref="R10:R12"/>
    <mergeCell ref="BC10:BC12"/>
    <mergeCell ref="V10:V12"/>
    <mergeCell ref="AC10:AC12"/>
    <mergeCell ref="Y10:Y12"/>
    <mergeCell ref="AL10:AL12"/>
    <mergeCell ref="AV10:AV12"/>
    <mergeCell ref="AW10:AW12"/>
    <mergeCell ref="AP10:AP12"/>
    <mergeCell ref="AR10:AR12"/>
    <mergeCell ref="S10:S12"/>
    <mergeCell ref="X10:X12"/>
    <mergeCell ref="AK10:AK12"/>
    <mergeCell ref="AO10:AO12"/>
    <mergeCell ref="A10:A12"/>
    <mergeCell ref="C10:C12"/>
    <mergeCell ref="I10:I12"/>
    <mergeCell ref="E10:E12"/>
    <mergeCell ref="F10:F12"/>
    <mergeCell ref="D10:D12"/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23" formulaRange="1"/>
    <ignoredError sqref="BN722:BN723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29"/>
  <sheetViews>
    <sheetView showZeros="0" zoomScale="115" workbookViewId="0">
      <pane ySplit="12" topLeftCell="A710" activePane="bottomLeft" state="frozen"/>
      <selection pane="bottomLeft" activeCell="A713" sqref="A713:IV713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>+' (1) Cap Res.2009-2010'!B10</f>
        <v>AVE EMERG GENERATOR SERVER ROOM KEYSTONE ELECT</v>
      </c>
      <c r="C8" s="279" t="str">
        <f>+' (1) Cap Res.2009-2010'!C10</f>
        <v xml:space="preserve">EMHS FIRE ALARM NORTHWEST SERVICE CO </v>
      </c>
      <c r="D8" s="279" t="str">
        <f>+' (1) Cap Res.2009-2010'!D10</f>
        <v xml:space="preserve">BWMS  EXTERIOR MASONRY ALLSTATE RESTORATION </v>
      </c>
      <c r="E8" s="279" t="str">
        <f>+' (1) Cap Res.2009-2010'!E10</f>
        <v xml:space="preserve">WAHS ROOF JMST ROOFING </v>
      </c>
      <c r="F8" s="279" t="str">
        <f>+' (1) Cap Res.2009-2010'!F10</f>
        <v>EMHS  SEWAGE TR PLAN,  0602 ALARM SYSTEM 9,318.00 HF LENS.</v>
      </c>
      <c r="G8" s="279" t="str">
        <f>+' (1) Cap Res.2009-2010'!G10</f>
        <v xml:space="preserve"> BWMS, WAHS, EMHS  WINDOW REPLACEMENT WTW ARCHITECTS</v>
      </c>
      <c r="H8" s="279" t="str">
        <f>+' (1) Cap Res.2009-2010'!H10</f>
        <v>EMHS SEWAGE TREATMENT PLANT KEYSTONE ELECT</v>
      </c>
      <c r="I8" s="279" t="str">
        <f>+' (1) Cap Res.2009-2010'!I10</f>
        <v xml:space="preserve">EMHS  SEWAGE TREATMENT PLANT WM T SPAEDER CO INC,  </v>
      </c>
      <c r="J8" s="279" t="str">
        <f>+' (1) Cap Res.2009-2010'!J10</f>
        <v>SSELC PARK LOT, URBAN ENGINRS OF ERIE , &amp; HRLC</v>
      </c>
      <c r="K8" s="279" t="str">
        <f>+' (1) Cap Res.2009-2010'!K10</f>
        <v xml:space="preserve">SSELC   PARKING  LOT, KINGVVIEW ENTERPRISES          </v>
      </c>
      <c r="L8" s="279" t="str">
        <f>+' (1) Cap Res.2009-2010'!L10</f>
        <v>SGES VENTILATION SYSTEM, RADON OF ERIE</v>
      </c>
      <c r="M8" s="279" t="str">
        <f>+' (1) Cap Res.2009-2010'!M10</f>
        <v>BWMS, EMHS, SAMHS, WCCC, WAHS, RES,  SECURITY SYSTEM UPGRADE   HF LENZ</v>
      </c>
      <c r="N8" s="279" t="str">
        <f>+' (1) Cap Res.2009-2010'!N10</f>
        <v>WCCC WELD LAB ADDITION</v>
      </c>
      <c r="O8" s="279" t="str">
        <f>+' (1) Cap Res.2009-2010'!O10</f>
        <v>WAHS  &amp; EMHS EXTERNAL ELECT UPGRADE</v>
      </c>
      <c r="P8" s="279" t="str">
        <f>+' (1) Cap Res.2009-2010'!P10</f>
        <v>WCCC &amp; SAMHS FIRE ALARM UPGRADE</v>
      </c>
      <c r="Q8" s="279" t="str">
        <f>+' (1) Cap Res.2009-2010'!Q10</f>
        <v>SAMHS BLEACHERS</v>
      </c>
      <c r="R8" s="279" t="str">
        <f>+' (1) Cap Res.2009-2010'!R10</f>
        <v>MASTER FACILITIES PLAN  Studio Z Architects</v>
      </c>
      <c r="S8" s="131"/>
      <c r="T8" s="131"/>
      <c r="U8" s="279" t="str">
        <f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7" t="s">
        <v>273</v>
      </c>
      <c r="AD8" s="284" t="s">
        <v>272</v>
      </c>
      <c r="AE8" s="285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8"/>
      <c r="AD9" s="285"/>
      <c r="AE9" s="285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9"/>
      <c r="AD10" s="286"/>
      <c r="AE10" s="286"/>
      <c r="AF10" s="282"/>
      <c r="AG10" s="282"/>
      <c r="AH10" s="282"/>
      <c r="AI10" s="282"/>
      <c r="AJ10" s="282"/>
      <c r="AK10" s="282"/>
      <c r="AL10" s="283"/>
      <c r="AM10" s="283"/>
      <c r="AN10" s="283"/>
      <c r="AO10" s="283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461532.29000000004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0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4.25" thickBot="1">
      <c r="A715" s="177">
        <f>+' (1) Cap Res.2009-2010'!BI715</f>
        <v>0</v>
      </c>
      <c r="B715" s="42">
        <f>+' (1) Cap Res.2009-2010'!B715</f>
        <v>0</v>
      </c>
      <c r="C715" s="42">
        <f>+' (1) Cap Res.2009-2010'!C715</f>
        <v>0</v>
      </c>
      <c r="D715" s="42">
        <f>+' (1) Cap Res.2009-2010'!D715</f>
        <v>0</v>
      </c>
      <c r="E715" s="42">
        <f>+' (1) Cap Res.2009-2010'!E715</f>
        <v>0</v>
      </c>
      <c r="F715" s="42">
        <f>+' (1) Cap Res.2009-2010'!F715</f>
        <v>0</v>
      </c>
      <c r="G715" s="42">
        <f>+' (1) Cap Res.2009-2010'!G715</f>
        <v>0</v>
      </c>
      <c r="H715" s="42">
        <f>+' (1) Cap Res.2009-2010'!H715</f>
        <v>0</v>
      </c>
      <c r="I715" s="42">
        <f>+' (1) Cap Res.2009-2010'!I715</f>
        <v>0</v>
      </c>
      <c r="J715" s="42">
        <f>+' (1) Cap Res.2009-2010'!J715</f>
        <v>0</v>
      </c>
      <c r="K715" s="42">
        <f>+' (1) Cap Res.2009-2010'!K715</f>
        <v>0</v>
      </c>
      <c r="L715" s="42">
        <f>+' (1) Cap Res.2009-2010'!L715</f>
        <v>0</v>
      </c>
      <c r="M715" s="42">
        <f>+' (1) Cap Res.2009-2010'!M715</f>
        <v>0</v>
      </c>
      <c r="N715" s="42">
        <f>+' (1) Cap Res.2009-2010'!N715</f>
        <v>0</v>
      </c>
      <c r="O715" s="42">
        <f>+' (1) Cap Res.2009-2010'!O715</f>
        <v>0</v>
      </c>
      <c r="P715" s="42">
        <f>+' (1) Cap Res.2009-2010'!P715</f>
        <v>0</v>
      </c>
      <c r="Q715" s="42">
        <f>+' (1) Cap Res.2009-2010'!Q715</f>
        <v>0</v>
      </c>
      <c r="R715" s="42">
        <f>+' (1) Cap Res.2009-2010'!R715</f>
        <v>0</v>
      </c>
      <c r="S715" s="42">
        <f>+' (1) Cap Res.2009-2010'!S715</f>
        <v>0</v>
      </c>
      <c r="T715" s="42">
        <f>+' (1) Cap Res.2009-2010'!T715</f>
        <v>0</v>
      </c>
      <c r="U715" s="42">
        <f>+' (1) Cap Res.2009-2010'!U715</f>
        <v>0</v>
      </c>
      <c r="V715" s="42">
        <f>+' (1) Cap Res.2009-2010'!V715</f>
        <v>0</v>
      </c>
      <c r="W715" s="42">
        <f>+' (1) Cap Res.2009-2010'!W715</f>
        <v>0</v>
      </c>
      <c r="X715" s="42">
        <f>+' (1) Cap Res.2009-2010'!X715</f>
        <v>0</v>
      </c>
      <c r="Y715" s="42">
        <f>+' (1) Cap Res.2009-2010'!Y715</f>
        <v>0</v>
      </c>
      <c r="Z715" s="42">
        <f>+' (1) Cap Res.2009-2010'!Z715</f>
        <v>0</v>
      </c>
      <c r="AA715" s="42">
        <f>+' (1) Cap Res.2009-2010'!AA715</f>
        <v>0</v>
      </c>
      <c r="AB715" s="42">
        <f>+' (1) Cap Res.2009-2010'!AB715</f>
        <v>0</v>
      </c>
      <c r="AC715" s="42">
        <f>+' (1) Cap Res.2009-2010'!AC715</f>
        <v>0</v>
      </c>
      <c r="AD715" s="42">
        <f>+' (1) Cap Res.2009-2010'!AD715</f>
        <v>0</v>
      </c>
      <c r="AE715" s="42">
        <f>+' (1) Cap Res.2009-2010'!AE715</f>
        <v>0</v>
      </c>
      <c r="AF715" s="42">
        <f>+' (1) Cap Res.2009-2010'!AF715</f>
        <v>0</v>
      </c>
      <c r="AG715" s="42">
        <f>+' (1) Cap Res.2009-2010'!AG715</f>
        <v>0</v>
      </c>
      <c r="AH715" s="42">
        <f>+' (1) Cap Res.2009-2010'!AH715</f>
        <v>0</v>
      </c>
      <c r="AI715" s="42">
        <f>+' (1) Cap Res.2009-2010'!AI715</f>
        <v>0</v>
      </c>
      <c r="AJ715" s="42">
        <f>+' (1) Cap Res.2009-2010'!AJ715</f>
        <v>0</v>
      </c>
      <c r="AK715" s="42">
        <f>+' (1) Cap Res.2009-2010'!AK715</f>
        <v>0</v>
      </c>
      <c r="AL715" s="42">
        <f>+' (1) Cap Res.2009-2010'!AL715</f>
        <v>0</v>
      </c>
      <c r="AM715" s="42">
        <f>+' (1) Cap Res.2009-2010'!AM715</f>
        <v>0</v>
      </c>
      <c r="AN715" s="42">
        <f>+' (1) Cap Res.2009-2010'!AN715</f>
        <v>0</v>
      </c>
      <c r="AO715" s="42">
        <f>+' (1) Cap Res.2009-2010'!AO715</f>
        <v>0</v>
      </c>
      <c r="AP715" s="42">
        <f>+' (1) Cap Res.2009-2010'!AP715</f>
        <v>0</v>
      </c>
      <c r="AQ715" s="42">
        <f>+' (1) Cap Res.2009-2010'!AQ715</f>
        <v>0</v>
      </c>
      <c r="AR715" s="42">
        <f>+' (1) Cap Res.2009-2010'!AR715</f>
        <v>0</v>
      </c>
      <c r="AS715" s="42">
        <f>+' (1) Cap Res.2009-2010'!AS715</f>
        <v>0</v>
      </c>
      <c r="AT715" s="42">
        <f>+' (1) Cap Res.2009-2010'!AT715</f>
        <v>0</v>
      </c>
      <c r="AU715" s="42">
        <f>+' (1) Cap Res.2009-2010'!AU715</f>
        <v>0</v>
      </c>
      <c r="AV715" s="42">
        <f>+' (1) Cap Res.2009-2010'!AV715</f>
        <v>0</v>
      </c>
      <c r="AW715" s="42">
        <f>+' (1) Cap Res.2009-2010'!AW715</f>
        <v>0</v>
      </c>
      <c r="AX715" s="42">
        <f>+' (1) Cap Res.2009-2010'!AX715</f>
        <v>0</v>
      </c>
      <c r="AY715" s="42">
        <f>+' (1) Cap Res.2009-2010'!AY715</f>
        <v>0</v>
      </c>
      <c r="AZ715" s="42">
        <f>+' (1) Cap Res.2009-2010'!AZ715</f>
        <v>0</v>
      </c>
      <c r="BA715" s="42">
        <f>+' (1) Cap Res.2009-2010'!BA715</f>
        <v>0</v>
      </c>
      <c r="BB715" s="42">
        <f>+' (1) Cap Res.2009-2010'!BB715</f>
        <v>0</v>
      </c>
      <c r="BC715" s="42">
        <f>+' (1) Cap Res.2009-2010'!BC715</f>
        <v>0</v>
      </c>
      <c r="BD715" s="42">
        <f>+' (1) Cap Res.2009-2010'!BD715</f>
        <v>0</v>
      </c>
      <c r="BE715" s="42">
        <f>+' (1) Cap Res.2009-2010'!BE715</f>
        <v>0</v>
      </c>
    </row>
    <row r="716" spans="1:57" ht="14.25" thickBot="1">
      <c r="A716" s="39" t="s">
        <v>75</v>
      </c>
      <c r="B716" s="152">
        <f t="shared" ref="B716:I716" si="0">SUM(B11:B211)</f>
        <v>5.4569682106375694E-12</v>
      </c>
      <c r="C716" s="152">
        <f t="shared" si="0"/>
        <v>7.2759576141834259E-12</v>
      </c>
      <c r="D716" s="152">
        <f t="shared" si="0"/>
        <v>0</v>
      </c>
      <c r="E716" s="152">
        <f t="shared" si="0"/>
        <v>0</v>
      </c>
      <c r="F716" s="152">
        <f t="shared" si="0"/>
        <v>4.5474735088646412E-13</v>
      </c>
      <c r="G716" s="152">
        <f t="shared" si="0"/>
        <v>0</v>
      </c>
      <c r="H716" s="152">
        <f t="shared" si="0"/>
        <v>0</v>
      </c>
      <c r="I716" s="152">
        <f t="shared" si="0"/>
        <v>0</v>
      </c>
      <c r="J716" s="152">
        <f t="shared" ref="J716:R716" si="1">SUM(J11:J329)</f>
        <v>0</v>
      </c>
      <c r="K716" s="152">
        <f t="shared" si="1"/>
        <v>0</v>
      </c>
      <c r="L716" s="152">
        <f t="shared" si="1"/>
        <v>0</v>
      </c>
      <c r="M716" s="152">
        <f t="shared" si="1"/>
        <v>-1.4551915228366852E-11</v>
      </c>
      <c r="N716" s="152">
        <f t="shared" si="1"/>
        <v>0</v>
      </c>
      <c r="O716" s="152">
        <f t="shared" si="1"/>
        <v>4.2973624658770859E-11</v>
      </c>
      <c r="P716" s="152">
        <f t="shared" si="1"/>
        <v>-1.8189894035458565E-11</v>
      </c>
      <c r="Q716" s="152">
        <f t="shared" si="1"/>
        <v>0</v>
      </c>
      <c r="R716" s="152">
        <f t="shared" si="1"/>
        <v>5.4001247917767614E-13</v>
      </c>
      <c r="S716" s="152">
        <f t="shared" ref="S716:BE716" si="2">SUM(S11:S715)</f>
        <v>-9.0949470177292824E-13</v>
      </c>
      <c r="T716" s="152">
        <f t="shared" si="2"/>
        <v>0</v>
      </c>
      <c r="U716" s="152">
        <f t="shared" si="2"/>
        <v>-2.1827872842550278E-11</v>
      </c>
      <c r="V716" s="152">
        <f t="shared" si="2"/>
        <v>0</v>
      </c>
      <c r="W716" s="152">
        <f t="shared" si="2"/>
        <v>-7.2759576141834259E-12</v>
      </c>
      <c r="X716" s="152">
        <f t="shared" si="2"/>
        <v>5.4569682106375694E-12</v>
      </c>
      <c r="Y716" s="152">
        <f t="shared" si="2"/>
        <v>-7.2759576141834259E-12</v>
      </c>
      <c r="Z716" s="152">
        <f t="shared" si="2"/>
        <v>0</v>
      </c>
      <c r="AA716" s="152">
        <f t="shared" si="2"/>
        <v>0</v>
      </c>
      <c r="AB716" s="152">
        <f t="shared" si="2"/>
        <v>0</v>
      </c>
      <c r="AC716" s="152">
        <f t="shared" si="2"/>
        <v>0</v>
      </c>
      <c r="AD716" s="152">
        <f t="shared" si="2"/>
        <v>0</v>
      </c>
      <c r="AE716" s="152">
        <f t="shared" si="2"/>
        <v>2.1827872842550278E-11</v>
      </c>
      <c r="AF716" s="152">
        <f t="shared" si="2"/>
        <v>-2.7284841053187847E-12</v>
      </c>
      <c r="AG716" s="152">
        <f t="shared" si="2"/>
        <v>0</v>
      </c>
      <c r="AH716" s="152">
        <f t="shared" si="2"/>
        <v>7.2759576141834259E-12</v>
      </c>
      <c r="AI716" s="152">
        <f t="shared" si="2"/>
        <v>3.637978807091713E-12</v>
      </c>
      <c r="AJ716" s="152">
        <f t="shared" si="2"/>
        <v>4.5474735088646412E-13</v>
      </c>
      <c r="AK716" s="152">
        <f t="shared" si="2"/>
        <v>0</v>
      </c>
      <c r="AL716" s="152">
        <f t="shared" si="2"/>
        <v>0</v>
      </c>
      <c r="AM716" s="152">
        <f t="shared" si="2"/>
        <v>0</v>
      </c>
      <c r="AN716" s="152">
        <f t="shared" si="2"/>
        <v>0</v>
      </c>
      <c r="AO716" s="152">
        <f t="shared" si="2"/>
        <v>5.9117155615240335E-12</v>
      </c>
      <c r="AP716" s="152">
        <f t="shared" si="2"/>
        <v>1.8189894035458565E-12</v>
      </c>
      <c r="AQ716" s="152">
        <f t="shared" si="2"/>
        <v>0</v>
      </c>
      <c r="AR716" s="152">
        <f t="shared" si="2"/>
        <v>0</v>
      </c>
      <c r="AS716" s="152">
        <f t="shared" si="2"/>
        <v>-9.0949470177292824E-13</v>
      </c>
      <c r="AT716" s="152">
        <f t="shared" si="2"/>
        <v>0</v>
      </c>
      <c r="AU716" s="152">
        <f t="shared" si="2"/>
        <v>0</v>
      </c>
      <c r="AV716" s="152">
        <f t="shared" si="2"/>
        <v>7.2759576141834259E-12</v>
      </c>
      <c r="AW716" s="152">
        <f t="shared" si="2"/>
        <v>0</v>
      </c>
      <c r="AX716" s="152">
        <f t="shared" si="2"/>
        <v>0</v>
      </c>
      <c r="AY716" s="152">
        <f t="shared" si="2"/>
        <v>-1.4551915228366852E-11</v>
      </c>
      <c r="AZ716" s="152">
        <f t="shared" si="2"/>
        <v>-7.2759576141834259E-12</v>
      </c>
      <c r="BA716" s="152">
        <f t="shared" si="2"/>
        <v>2.1827872842550278E-11</v>
      </c>
      <c r="BB716" s="152">
        <f t="shared" si="2"/>
        <v>0</v>
      </c>
      <c r="BC716" s="152">
        <f t="shared" si="2"/>
        <v>1.8189894035458565E-12</v>
      </c>
      <c r="BD716" s="152">
        <f t="shared" si="2"/>
        <v>5.7980287238024175E-12</v>
      </c>
      <c r="BE716" s="152">
        <f t="shared" si="2"/>
        <v>0</v>
      </c>
    </row>
    <row r="717" spans="1:57" ht="13.5">
      <c r="A717" s="156" t="s">
        <v>117</v>
      </c>
      <c r="B717" s="154">
        <f>+B716-' (1) Cap Res.2009-2010'!B716</f>
        <v>5.4569682106375694E-12</v>
      </c>
      <c r="C717" s="154">
        <f>+C716-' (1) Cap Res.2009-2010'!C716</f>
        <v>7.2759576141834259E-12</v>
      </c>
      <c r="D717" s="154">
        <f>+D716-' (1) Cap Res.2009-2010'!D716</f>
        <v>0</v>
      </c>
      <c r="E717" s="154">
        <f>+E716-' (1) Cap Res.2009-2010'!E716</f>
        <v>0</v>
      </c>
      <c r="F717" s="154">
        <f>+F716-' (1) Cap Res.2009-2010'!F716</f>
        <v>4.5474735088646412E-13</v>
      </c>
      <c r="G717" s="154">
        <f>+G716-' (1) Cap Res.2009-2010'!G716</f>
        <v>0</v>
      </c>
      <c r="H717" s="154">
        <f>+H716-' (1) Cap Res.2009-2010'!H716</f>
        <v>0</v>
      </c>
      <c r="I717" s="154">
        <f>+I716-' (1) Cap Res.2009-2010'!I716</f>
        <v>0</v>
      </c>
      <c r="J717" s="154">
        <f>+J716-' (1) Cap Res.2009-2010'!J716</f>
        <v>0</v>
      </c>
      <c r="K717" s="154">
        <f>+K716-' (1) Cap Res.2009-2010'!K716</f>
        <v>0</v>
      </c>
      <c r="L717" s="154">
        <f>+L716-' (1) Cap Res.2009-2010'!L716</f>
        <v>0</v>
      </c>
      <c r="M717" s="154">
        <f>+M716-' (1) Cap Res.2009-2010'!M716</f>
        <v>-1.4551915228366852E-11</v>
      </c>
      <c r="N717" s="155" t="s">
        <v>137</v>
      </c>
      <c r="O717" s="154">
        <f>+O716-' (1) Cap Res.2009-2010'!O716</f>
        <v>0</v>
      </c>
      <c r="P717" s="154">
        <f>+P716-' (1) Cap Res.2009-2010'!P716</f>
        <v>0</v>
      </c>
      <c r="Q717" s="154">
        <f>+Q716-' (1) Cap Res.2009-2010'!Q716</f>
        <v>0</v>
      </c>
      <c r="R717" s="154">
        <f>+R716-' (1) Cap Res.2009-2010'!R716</f>
        <v>0</v>
      </c>
      <c r="S717" s="154">
        <f>+S716-' (1) Cap Res.2009-2010'!S716</f>
        <v>-9.0949470177292824E-13</v>
      </c>
      <c r="T717" s="154">
        <f>+T716-' (1) Cap Res.2009-2010'!T716</f>
        <v>0</v>
      </c>
      <c r="U717" s="154">
        <f>+U716-' (1) Cap Res.2009-2010'!U716</f>
        <v>0</v>
      </c>
      <c r="V717" s="154"/>
      <c r="W717" s="154"/>
      <c r="X717" s="154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  <c r="AM717" s="154"/>
      <c r="AN717" s="154"/>
      <c r="AO717" s="154"/>
      <c r="AP717" s="154"/>
      <c r="AQ717" s="154"/>
      <c r="AR717" s="154"/>
      <c r="AS717" s="154"/>
      <c r="AT717" s="154"/>
      <c r="AU717" s="154"/>
      <c r="AV717" s="154"/>
      <c r="AW717" s="154"/>
      <c r="AX717" s="154"/>
      <c r="AY717" s="154"/>
      <c r="AZ717" s="154"/>
      <c r="BA717" s="154"/>
      <c r="BB717" s="154"/>
      <c r="BE717" s="176">
        <f>SUM(B716:BE716)</f>
        <v>4.4309445001999848E-11</v>
      </c>
    </row>
    <row r="718" spans="1:57" ht="13.5" thickBot="1"/>
    <row r="719" spans="1:57" ht="13.5">
      <c r="A719" s="39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134"/>
      <c r="M719" s="120"/>
      <c r="N719" s="95"/>
      <c r="O719" s="95"/>
      <c r="P719" s="95"/>
      <c r="Q719" s="95"/>
      <c r="R719" s="135" t="s">
        <v>152</v>
      </c>
      <c r="S719" s="133"/>
      <c r="T719" s="134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</row>
    <row r="720" spans="1:57" ht="15.75" thickBot="1">
      <c r="A720" s="96" t="s">
        <v>93</v>
      </c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99"/>
      <c r="R720" s="99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 t="s">
        <v>87</v>
      </c>
      <c r="BD720" s="43"/>
      <c r="BE720" s="43"/>
    </row>
    <row r="721" spans="2:57" ht="13.5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</row>
    <row r="722" spans="2:57" ht="13.5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</row>
    <row r="723" spans="2:57" ht="13.5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</row>
    <row r="724" spans="2:57" ht="13.5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</row>
    <row r="725" spans="2:57" ht="13.5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</row>
    <row r="726" spans="2:57" ht="13.5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</row>
    <row r="727" spans="2:57" ht="13.5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</row>
    <row r="728" spans="2:57" ht="13.5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</row>
    <row r="729" spans="2:57" ht="13.5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</row>
  </sheetData>
  <mergeCells count="54"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  <mergeCell ref="AD8:AD10"/>
    <mergeCell ref="AE8:AE10"/>
    <mergeCell ref="AC8:AC10"/>
    <mergeCell ref="AN8:AN10"/>
    <mergeCell ref="AK8:AK10"/>
    <mergeCell ref="AB8:AB10"/>
    <mergeCell ref="F8:F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E8:E10"/>
    <mergeCell ref="AL8:AL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AA8:AA10"/>
    <mergeCell ref="P8:P10"/>
    <mergeCell ref="Y8:Y10"/>
    <mergeCell ref="Z8:Z10"/>
    <mergeCell ref="AF8:A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WCSDPA</cp:lastModifiedBy>
  <cp:lastPrinted>2012-12-14T17:52:49Z</cp:lastPrinted>
  <dcterms:created xsi:type="dcterms:W3CDTF">2000-07-21T12:51:48Z</dcterms:created>
  <dcterms:modified xsi:type="dcterms:W3CDTF">2014-02-18T13:19:52Z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