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Sheet1!$A$2:$G$236</definedName>
  </definedNames>
  <calcPr calcId="145621"/>
</workbook>
</file>

<file path=xl/calcChain.xml><?xml version="1.0" encoding="utf-8"?>
<calcChain xmlns="http://schemas.openxmlformats.org/spreadsheetml/2006/main">
  <c r="G226" i="1" l="1"/>
  <c r="D227" i="1" s="1"/>
  <c r="G227" i="1" s="1"/>
  <c r="D228" i="1" s="1"/>
  <c r="G228" i="1" s="1"/>
  <c r="D229" i="1" s="1"/>
  <c r="G229" i="1" s="1"/>
  <c r="D230" i="1" s="1"/>
  <c r="G230" i="1" s="1"/>
  <c r="D231" i="1" s="1"/>
  <c r="G231" i="1" s="1"/>
  <c r="E225" i="1" l="1"/>
  <c r="E187" i="1" l="1"/>
  <c r="E165" i="1" l="1"/>
  <c r="E151" i="1"/>
  <c r="E118" i="1"/>
  <c r="E107" i="1"/>
  <c r="E96" i="1"/>
  <c r="D7" i="1"/>
  <c r="G7" i="1" s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I34" i="1" l="1"/>
  <c r="D35" i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D125" i="1" s="1"/>
  <c r="G125" i="1" s="1"/>
  <c r="D126" i="1" s="1"/>
  <c r="G126" i="1" s="1"/>
  <c r="D127" i="1" s="1"/>
  <c r="G127" i="1" s="1"/>
  <c r="D128" i="1" s="1"/>
  <c r="G128" i="1" s="1"/>
  <c r="D129" i="1" s="1"/>
  <c r="G129" i="1" s="1"/>
  <c r="D130" i="1" s="1"/>
  <c r="G130" i="1" s="1"/>
  <c r="D131" i="1" s="1"/>
  <c r="G131" i="1" s="1"/>
  <c r="D132" i="1" l="1"/>
  <c r="G132" i="1" s="1"/>
  <c r="D133" i="1" s="1"/>
  <c r="G133" i="1" s="1"/>
  <c r="D134" i="1" l="1"/>
  <c r="G134" i="1" s="1"/>
  <c r="D135" i="1" l="1"/>
  <c r="G135" i="1" s="1"/>
  <c r="D136" i="1" l="1"/>
  <c r="G136" i="1" s="1"/>
  <c r="D137" i="1" l="1"/>
  <c r="G137" i="1" s="1"/>
  <c r="D138" i="1" l="1"/>
  <c r="G138" i="1" s="1"/>
  <c r="D139" i="1" l="1"/>
  <c r="G139" i="1" s="1"/>
  <c r="D140" i="1" l="1"/>
  <c r="G140" i="1" s="1"/>
  <c r="D141" i="1" l="1"/>
  <c r="G141" i="1" s="1"/>
  <c r="D142" i="1" l="1"/>
  <c r="G142" i="1" s="1"/>
  <c r="D143" i="1" l="1"/>
  <c r="G143" i="1" s="1"/>
  <c r="D144" i="1" l="1"/>
  <c r="G144" i="1" s="1"/>
  <c r="D145" i="1" l="1"/>
  <c r="G145" i="1" s="1"/>
  <c r="D146" i="1" l="1"/>
  <c r="G146" i="1" s="1"/>
  <c r="D147" i="1" l="1"/>
  <c r="G147" i="1" s="1"/>
  <c r="D148" i="1" l="1"/>
  <c r="G148" i="1" s="1"/>
  <c r="D149" i="1" l="1"/>
  <c r="G149" i="1" s="1"/>
  <c r="D150" i="1" l="1"/>
  <c r="G150" i="1" s="1"/>
  <c r="D151" i="1" l="1"/>
  <c r="G151" i="1" s="1"/>
  <c r="D152" i="1" l="1"/>
  <c r="G152" i="1" s="1"/>
  <c r="D153" i="1" s="1"/>
  <c r="G153" i="1" s="1"/>
  <c r="D154" i="1" s="1"/>
  <c r="G154" i="1" s="1"/>
  <c r="D155" i="1" s="1"/>
  <c r="G155" i="1" s="1"/>
  <c r="D156" i="1" s="1"/>
  <c r="G156" i="1" s="1"/>
  <c r="D157" i="1" s="1"/>
  <c r="G157" i="1" s="1"/>
  <c r="D158" i="1" s="1"/>
  <c r="G158" i="1" s="1"/>
  <c r="D159" i="1" s="1"/>
  <c r="G159" i="1" s="1"/>
  <c r="D160" i="1" s="1"/>
  <c r="G160" i="1" s="1"/>
  <c r="D161" i="1" s="1"/>
  <c r="G161" i="1" s="1"/>
  <c r="D162" i="1" s="1"/>
  <c r="G162" i="1" s="1"/>
  <c r="D163" i="1" s="1"/>
  <c r="G163" i="1" s="1"/>
  <c r="D164" i="1" l="1"/>
  <c r="G164" i="1" s="1"/>
  <c r="D165" i="1" l="1"/>
  <c r="G165" i="1" l="1"/>
  <c r="D166" i="1" s="1"/>
  <c r="G166" i="1" l="1"/>
  <c r="D167" i="1" s="1"/>
  <c r="G167" i="1" s="1"/>
  <c r="D168" i="1" s="1"/>
  <c r="G168" i="1" s="1"/>
  <c r="D169" i="1" s="1"/>
  <c r="G169" i="1" s="1"/>
  <c r="D170" i="1" s="1"/>
  <c r="G170" i="1" s="1"/>
  <c r="D171" i="1" s="1"/>
  <c r="G171" i="1" s="1"/>
  <c r="D172" i="1" s="1"/>
  <c r="G172" i="1" s="1"/>
  <c r="D173" i="1" s="1"/>
  <c r="G173" i="1" s="1"/>
  <c r="D174" i="1" s="1"/>
  <c r="G174" i="1" s="1"/>
  <c r="D175" i="1" s="1"/>
  <c r="G175" i="1" s="1"/>
  <c r="D176" i="1" s="1"/>
  <c r="G176" i="1" l="1"/>
  <c r="D177" i="1" s="1"/>
  <c r="G177" i="1" s="1"/>
  <c r="D178" i="1" s="1"/>
  <c r="G178" i="1" s="1"/>
  <c r="D179" i="1" l="1"/>
  <c r="G179" i="1" s="1"/>
  <c r="D180" i="1" s="1"/>
  <c r="G180" i="1" s="1"/>
  <c r="D181" i="1" l="1"/>
  <c r="G181" i="1" s="1"/>
  <c r="D182" i="1" s="1"/>
  <c r="G182" i="1" s="1"/>
  <c r="D183" i="1" s="1"/>
  <c r="G183" i="1" s="1"/>
  <c r="D184" i="1" s="1"/>
  <c r="G184" i="1" s="1"/>
  <c r="D185" i="1" s="1"/>
  <c r="G185" i="1" s="1"/>
  <c r="D186" i="1" s="1"/>
  <c r="G186" i="1" s="1"/>
  <c r="D187" i="1" l="1"/>
  <c r="G187" i="1" s="1"/>
  <c r="D188" i="1" l="1"/>
  <c r="G188" i="1" s="1"/>
  <c r="D189" i="1" s="1"/>
  <c r="G189" i="1" s="1"/>
  <c r="D190" i="1" s="1"/>
  <c r="G190" i="1" s="1"/>
  <c r="D191" i="1" s="1"/>
  <c r="G191" i="1" s="1"/>
  <c r="D192" i="1" s="1"/>
  <c r="G192" i="1" s="1"/>
  <c r="D193" i="1" s="1"/>
  <c r="G193" i="1" s="1"/>
  <c r="D194" i="1" s="1"/>
  <c r="G194" i="1" s="1"/>
  <c r="D195" i="1" s="1"/>
  <c r="G195" i="1" s="1"/>
  <c r="D196" i="1" s="1"/>
  <c r="G196" i="1" s="1"/>
  <c r="D197" i="1" s="1"/>
  <c r="G197" i="1" s="1"/>
  <c r="D198" i="1" s="1"/>
  <c r="G198" i="1" s="1"/>
  <c r="D199" i="1" s="1"/>
  <c r="G199" i="1" s="1"/>
  <c r="D200" i="1" s="1"/>
  <c r="G200" i="1" s="1"/>
  <c r="D201" i="1" s="1"/>
  <c r="G201" i="1" s="1"/>
  <c r="D202" i="1" s="1"/>
  <c r="G202" i="1" s="1"/>
  <c r="D203" i="1" s="1"/>
  <c r="G203" i="1" s="1"/>
  <c r="D204" i="1" s="1"/>
  <c r="G204" i="1" s="1"/>
  <c r="D205" i="1" s="1"/>
  <c r="G205" i="1" s="1"/>
  <c r="D206" i="1" s="1"/>
  <c r="G206" i="1" s="1"/>
  <c r="D207" i="1" s="1"/>
  <c r="G207" i="1" s="1"/>
  <c r="D208" i="1" s="1"/>
  <c r="G208" i="1" s="1"/>
  <c r="D209" i="1" s="1"/>
  <c r="G209" i="1" s="1"/>
  <c r="G210" i="1" l="1"/>
  <c r="D211" i="1" s="1"/>
  <c r="G211" i="1" s="1"/>
  <c r="D210" i="1"/>
  <c r="D212" i="1" l="1"/>
  <c r="G212" i="1" s="1"/>
  <c r="D213" i="1" s="1"/>
  <c r="G213" i="1" s="1"/>
  <c r="D214" i="1" s="1"/>
  <c r="G214" i="1" s="1"/>
  <c r="D215" i="1" s="1"/>
  <c r="G215" i="1" s="1"/>
  <c r="D216" i="1" s="1"/>
  <c r="G216" i="1" s="1"/>
  <c r="D217" i="1" s="1"/>
  <c r="G217" i="1" s="1"/>
  <c r="D218" i="1" s="1"/>
  <c r="G218" i="1" s="1"/>
  <c r="D219" i="1" s="1"/>
  <c r="G219" i="1" s="1"/>
  <c r="D220" i="1" s="1"/>
  <c r="G220" i="1" s="1"/>
  <c r="D221" i="1" l="1"/>
  <c r="G221" i="1" s="1"/>
  <c r="D222" i="1" l="1"/>
  <c r="G222" i="1" s="1"/>
  <c r="D223" i="1" s="1"/>
  <c r="G223" i="1" s="1"/>
  <c r="D224" i="1" s="1"/>
  <c r="G224" i="1" s="1"/>
  <c r="D225" i="1" s="1"/>
  <c r="G225" i="1" s="1"/>
  <c r="D226" i="1" s="1"/>
  <c r="D232" i="1" l="1"/>
  <c r="G232" i="1" s="1"/>
  <c r="D233" i="1" l="1"/>
  <c r="G233" i="1" s="1"/>
  <c r="D234" i="1" s="1"/>
  <c r="G234" i="1" s="1"/>
  <c r="D235" i="1" s="1"/>
  <c r="G235" i="1" s="1"/>
  <c r="D236" i="1" s="1"/>
  <c r="G236" i="1" s="1"/>
</calcChain>
</file>

<file path=xl/sharedStrings.xml><?xml version="1.0" encoding="utf-8"?>
<sst xmlns="http://schemas.openxmlformats.org/spreadsheetml/2006/main" count="236" uniqueCount="39">
  <si>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</si>
  <si>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</si>
  <si>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</si>
  <si>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</si>
  <si>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</si>
  <si>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</si>
  <si>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</si>
  <si>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</si>
  <si>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</si>
  <si>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</si>
  <si>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</si>
  <si>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</si>
  <si>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</si>
  <si>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</si>
  <si>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</si>
  <si>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</si>
  <si>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</si>
  <si>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</si>
  <si>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</si>
  <si>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</si>
  <si>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</si>
  <si>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</si>
  <si>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</si>
  <si>
    <t>City of Warren</t>
  </si>
  <si>
    <t>Prints &amp; More by Holly</t>
  </si>
  <si>
    <t>John H. Robinson Testing</t>
  </si>
  <si>
    <t>Hudson Construction, Inc.</t>
  </si>
  <si>
    <t>OpenArc</t>
  </si>
  <si>
    <t>Blackhawk Neff</t>
  </si>
  <si>
    <t>Harold D. Myers, Jr.</t>
  </si>
  <si>
    <t>Scobell Company, Inc.</t>
  </si>
  <si>
    <t>SJB Services, Inc.</t>
  </si>
  <si>
    <t>Warren County School District</t>
  </si>
  <si>
    <t>R. A. Greig Equipment Company</t>
  </si>
  <si>
    <t>United Rentals</t>
  </si>
  <si>
    <t>Dennis LaMonica</t>
  </si>
  <si>
    <t>McFarland Kistler &amp; Associates</t>
  </si>
  <si>
    <t>Basco Associates</t>
  </si>
  <si>
    <t>Microbac Laboratories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</si>
</sst>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5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2" fillId="0" borderId="10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4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tabSelected="1" workbookViewId="0">
      <pane ySplit="6" topLeftCell="A207" activePane="bottomLeft" state="frozen"/>
      <selection pane="bottomLeft" activeCell="F233" sqref="F233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8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4" t="s">
        <v>1</v>
      </c>
      <c r="B6" s="35" t="s">
        <v>6</v>
      </c>
      <c r="C6" s="36" t="s">
        <v>2</v>
      </c>
      <c r="D6" s="37" t="s">
        <v>4</v>
      </c>
      <c r="E6" s="40" t="s">
        <v>5</v>
      </c>
      <c r="F6" s="39" t="s">
        <v>7</v>
      </c>
      <c r="G6" s="38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2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2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83" si="1">G8</f>
        <v>9562826.6099999994</v>
      </c>
      <c r="E9" s="18"/>
      <c r="F9" s="42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2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2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2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2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2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2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2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2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2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2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2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2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2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2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2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2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2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2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2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2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2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2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2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2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2">
        <v>2340</v>
      </c>
      <c r="G34" s="25">
        <f t="shared" si="0"/>
        <v>8955109.1899999995</v>
      </c>
      <c r="H34" s="41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2">
        <v>3735</v>
      </c>
      <c r="G35" s="25">
        <f t="shared" si="0"/>
        <v>8951374.1899999995</v>
      </c>
      <c r="H35" s="41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2"/>
      <c r="G36" s="25">
        <f t="shared" si="0"/>
        <v>8951442.3300000001</v>
      </c>
      <c r="H36" s="4"/>
    </row>
    <row r="37" spans="1:9" ht="15.75" x14ac:dyDescent="0.3">
      <c r="A37" s="22">
        <v>41472</v>
      </c>
      <c r="B37" s="23">
        <v>122</v>
      </c>
      <c r="C37" s="24" t="s">
        <v>23</v>
      </c>
      <c r="D37" s="19">
        <f t="shared" si="1"/>
        <v>8951442.3300000001</v>
      </c>
      <c r="E37" s="18"/>
      <c r="F37" s="42">
        <v>20617</v>
      </c>
      <c r="G37" s="25">
        <f t="shared" si="0"/>
        <v>8930825.3300000001</v>
      </c>
    </row>
    <row r="38" spans="1:9" ht="15.75" x14ac:dyDescent="0.3">
      <c r="A38" s="26">
        <v>41472</v>
      </c>
      <c r="B38" s="23">
        <v>123</v>
      </c>
      <c r="C38" s="17" t="s">
        <v>15</v>
      </c>
      <c r="D38" s="19">
        <f t="shared" si="1"/>
        <v>8930825.3300000001</v>
      </c>
      <c r="E38" s="18"/>
      <c r="F38" s="42"/>
      <c r="G38" s="25">
        <f t="shared" ref="G38:G234" si="2">SUM(D38+E38-F38)</f>
        <v>8930825.3300000001</v>
      </c>
    </row>
    <row r="39" spans="1:9" ht="15.75" x14ac:dyDescent="0.3">
      <c r="A39" s="26">
        <v>41472</v>
      </c>
      <c r="B39" s="23">
        <v>124</v>
      </c>
      <c r="C39" s="17" t="s">
        <v>20</v>
      </c>
      <c r="D39" s="19">
        <f t="shared" si="1"/>
        <v>8930825.3300000001</v>
      </c>
      <c r="E39" s="18"/>
      <c r="F39" s="42">
        <v>1395</v>
      </c>
      <c r="G39" s="25">
        <f t="shared" si="2"/>
        <v>8929430.3300000001</v>
      </c>
    </row>
    <row r="40" spans="1:9" ht="15.75" x14ac:dyDescent="0.3">
      <c r="A40" s="26">
        <v>41484</v>
      </c>
      <c r="B40" s="23">
        <v>125</v>
      </c>
      <c r="C40" s="17" t="s">
        <v>16</v>
      </c>
      <c r="D40" s="19">
        <f t="shared" si="1"/>
        <v>8929430.3300000001</v>
      </c>
      <c r="E40" s="18"/>
      <c r="F40" s="42">
        <v>16779.330000000002</v>
      </c>
      <c r="G40" s="25">
        <f t="shared" si="2"/>
        <v>8912651</v>
      </c>
    </row>
    <row r="41" spans="1:9" ht="15.75" x14ac:dyDescent="0.3">
      <c r="A41" s="26">
        <v>41484</v>
      </c>
      <c r="B41" s="23">
        <v>126</v>
      </c>
      <c r="C41" s="17" t="s">
        <v>13</v>
      </c>
      <c r="D41" s="19">
        <f t="shared" si="1"/>
        <v>8912651</v>
      </c>
      <c r="E41" s="18"/>
      <c r="F41" s="42">
        <v>155025</v>
      </c>
      <c r="G41" s="25">
        <f t="shared" si="2"/>
        <v>8757626</v>
      </c>
    </row>
    <row r="42" spans="1:9" ht="15.75" x14ac:dyDescent="0.3">
      <c r="A42" s="26">
        <v>41484</v>
      </c>
      <c r="B42" s="23">
        <v>127</v>
      </c>
      <c r="C42" s="17" t="s">
        <v>19</v>
      </c>
      <c r="D42" s="19">
        <f t="shared" si="1"/>
        <v>8757626</v>
      </c>
      <c r="E42" s="18"/>
      <c r="F42" s="42">
        <v>46800</v>
      </c>
      <c r="G42" s="25">
        <f t="shared" si="2"/>
        <v>8710826</v>
      </c>
    </row>
    <row r="43" spans="1:9" ht="15.75" x14ac:dyDescent="0.3">
      <c r="A43" s="26">
        <v>41484</v>
      </c>
      <c r="B43" s="23">
        <v>128</v>
      </c>
      <c r="C43" s="17" t="s">
        <v>18</v>
      </c>
      <c r="D43" s="19">
        <f t="shared" si="1"/>
        <v>8710826</v>
      </c>
      <c r="E43" s="18"/>
      <c r="F43" s="42">
        <v>8923.5</v>
      </c>
      <c r="G43" s="25">
        <f t="shared" si="2"/>
        <v>8701902.5</v>
      </c>
    </row>
    <row r="44" spans="1:9" ht="15.75" x14ac:dyDescent="0.3">
      <c r="A44" s="26">
        <v>41484</v>
      </c>
      <c r="B44" s="23">
        <v>129</v>
      </c>
      <c r="C44" s="17" t="s">
        <v>24</v>
      </c>
      <c r="D44" s="19">
        <f t="shared" si="1"/>
        <v>8701902.5</v>
      </c>
      <c r="E44" s="18"/>
      <c r="F44" s="42">
        <v>10.37</v>
      </c>
      <c r="G44" s="25">
        <f t="shared" si="2"/>
        <v>8701892.1300000008</v>
      </c>
    </row>
    <row r="45" spans="1:9" ht="15.75" x14ac:dyDescent="0.3">
      <c r="A45" s="26">
        <v>41484</v>
      </c>
      <c r="B45" s="23">
        <v>130</v>
      </c>
      <c r="C45" s="17" t="s">
        <v>24</v>
      </c>
      <c r="D45" s="19">
        <f t="shared" si="1"/>
        <v>8701892.1300000008</v>
      </c>
      <c r="E45" s="18"/>
      <c r="F45" s="42">
        <v>1787.62</v>
      </c>
      <c r="G45" s="25">
        <f t="shared" si="2"/>
        <v>8700104.5100000016</v>
      </c>
    </row>
    <row r="46" spans="1:9" ht="15.75" x14ac:dyDescent="0.3">
      <c r="A46" s="26">
        <v>41484</v>
      </c>
      <c r="B46" s="23">
        <v>131</v>
      </c>
      <c r="C46" s="17" t="s">
        <v>13</v>
      </c>
      <c r="D46" s="19">
        <f t="shared" si="1"/>
        <v>8700104.5100000016</v>
      </c>
      <c r="E46" s="18"/>
      <c r="F46" s="42">
        <v>104940</v>
      </c>
      <c r="G46" s="25">
        <f t="shared" si="2"/>
        <v>8595164.5100000016</v>
      </c>
    </row>
    <row r="47" spans="1:9" ht="15.75" x14ac:dyDescent="0.3">
      <c r="A47" s="26">
        <v>41486</v>
      </c>
      <c r="B47" s="23"/>
      <c r="C47" s="17" t="s">
        <v>21</v>
      </c>
      <c r="D47" s="19">
        <f t="shared" si="1"/>
        <v>8595164.5100000016</v>
      </c>
      <c r="E47" s="18">
        <v>61.83</v>
      </c>
      <c r="F47" s="42"/>
      <c r="G47" s="25">
        <f t="shared" si="2"/>
        <v>8595226.3400000017</v>
      </c>
    </row>
    <row r="48" spans="1:9" ht="15.75" x14ac:dyDescent="0.3">
      <c r="A48" s="26">
        <v>41498</v>
      </c>
      <c r="B48" s="23">
        <v>132</v>
      </c>
      <c r="C48" s="17" t="s">
        <v>20</v>
      </c>
      <c r="D48" s="19">
        <f t="shared" si="1"/>
        <v>8595226.3400000017</v>
      </c>
      <c r="E48" s="18"/>
      <c r="F48" s="42">
        <v>374</v>
      </c>
      <c r="G48" s="25">
        <f t="shared" si="2"/>
        <v>8594852.3400000017</v>
      </c>
    </row>
    <row r="49" spans="1:7" ht="15.75" x14ac:dyDescent="0.3">
      <c r="A49" s="26">
        <v>41498</v>
      </c>
      <c r="B49" s="23">
        <v>133</v>
      </c>
      <c r="C49" s="17" t="s">
        <v>25</v>
      </c>
      <c r="D49" s="19">
        <f t="shared" si="1"/>
        <v>8594852.3400000017</v>
      </c>
      <c r="E49" s="18"/>
      <c r="F49" s="42">
        <v>20</v>
      </c>
      <c r="G49" s="25">
        <f t="shared" si="2"/>
        <v>8594832.3400000017</v>
      </c>
    </row>
    <row r="50" spans="1:7" ht="15.75" x14ac:dyDescent="0.3">
      <c r="A50" s="26">
        <v>41512</v>
      </c>
      <c r="B50" s="23">
        <v>134</v>
      </c>
      <c r="C50" s="17" t="s">
        <v>17</v>
      </c>
      <c r="D50" s="19">
        <f t="shared" si="1"/>
        <v>8594832.3400000017</v>
      </c>
      <c r="E50" s="18"/>
      <c r="F50" s="42">
        <v>5047.2</v>
      </c>
      <c r="G50" s="25">
        <f t="shared" si="2"/>
        <v>8589785.1400000025</v>
      </c>
    </row>
    <row r="51" spans="1:7" ht="15.75" x14ac:dyDescent="0.3">
      <c r="A51" s="26">
        <v>41512</v>
      </c>
      <c r="B51" s="23">
        <v>135</v>
      </c>
      <c r="C51" s="17" t="s">
        <v>13</v>
      </c>
      <c r="D51" s="19">
        <f t="shared" si="1"/>
        <v>8589785.1400000025</v>
      </c>
      <c r="E51" s="18"/>
      <c r="F51" s="42">
        <v>98370</v>
      </c>
      <c r="G51" s="25">
        <f t="shared" si="2"/>
        <v>8491415.1400000025</v>
      </c>
    </row>
    <row r="52" spans="1:7" ht="15.75" x14ac:dyDescent="0.3">
      <c r="A52" s="26">
        <v>41512</v>
      </c>
      <c r="B52" s="23">
        <v>136</v>
      </c>
      <c r="C52" s="17" t="s">
        <v>16</v>
      </c>
      <c r="D52" s="19">
        <f t="shared" si="1"/>
        <v>8491415.1400000025</v>
      </c>
      <c r="E52" s="18"/>
      <c r="F52" s="42">
        <v>13410.27</v>
      </c>
      <c r="G52" s="25">
        <f t="shared" si="2"/>
        <v>8478004.8700000029</v>
      </c>
    </row>
    <row r="53" spans="1:7" ht="15.75" x14ac:dyDescent="0.3">
      <c r="A53" s="26">
        <v>41512</v>
      </c>
      <c r="B53" s="23">
        <v>137</v>
      </c>
      <c r="C53" s="17" t="s">
        <v>19</v>
      </c>
      <c r="D53" s="19">
        <f t="shared" si="1"/>
        <v>8478004.8700000029</v>
      </c>
      <c r="E53" s="18"/>
      <c r="F53" s="42">
        <v>2250</v>
      </c>
      <c r="G53" s="25">
        <f t="shared" si="2"/>
        <v>8475754.8700000029</v>
      </c>
    </row>
    <row r="54" spans="1:7" ht="15.75" x14ac:dyDescent="0.3">
      <c r="A54" s="26">
        <v>41512</v>
      </c>
      <c r="B54" s="23">
        <v>138</v>
      </c>
      <c r="C54" s="17" t="s">
        <v>18</v>
      </c>
      <c r="D54" s="19">
        <f t="shared" si="1"/>
        <v>8475754.8700000029</v>
      </c>
      <c r="E54" s="18"/>
      <c r="F54" s="42">
        <v>1485</v>
      </c>
      <c r="G54" s="25">
        <f t="shared" si="2"/>
        <v>8474269.8700000029</v>
      </c>
    </row>
    <row r="55" spans="1:7" ht="15.75" x14ac:dyDescent="0.3">
      <c r="A55" s="26">
        <v>41517</v>
      </c>
      <c r="B55" s="23"/>
      <c r="C55" s="17" t="s">
        <v>21</v>
      </c>
      <c r="D55" s="19">
        <f t="shared" si="1"/>
        <v>8474269.8700000029</v>
      </c>
      <c r="E55" s="18">
        <v>58.32</v>
      </c>
      <c r="F55" s="42"/>
      <c r="G55" s="25">
        <f t="shared" si="2"/>
        <v>8474328.1900000032</v>
      </c>
    </row>
    <row r="56" spans="1:7" ht="15.75" x14ac:dyDescent="0.3">
      <c r="A56" s="26">
        <v>41521</v>
      </c>
      <c r="B56" s="23">
        <v>139</v>
      </c>
      <c r="C56" s="17" t="s">
        <v>26</v>
      </c>
      <c r="D56" s="19">
        <f t="shared" si="1"/>
        <v>8474328.1900000032</v>
      </c>
      <c r="E56" s="18"/>
      <c r="F56" s="42">
        <v>129395.02</v>
      </c>
      <c r="G56" s="25">
        <f t="shared" si="2"/>
        <v>8344933.1700000037</v>
      </c>
    </row>
    <row r="57" spans="1:7" ht="15.75" x14ac:dyDescent="0.3">
      <c r="A57" s="26">
        <v>41521</v>
      </c>
      <c r="B57" s="23">
        <v>140</v>
      </c>
      <c r="C57" s="17" t="s">
        <v>27</v>
      </c>
      <c r="D57" s="19">
        <f t="shared" si="1"/>
        <v>8344933.1700000037</v>
      </c>
      <c r="E57" s="18"/>
      <c r="F57" s="42">
        <v>8290.9</v>
      </c>
      <c r="G57" s="25">
        <f t="shared" si="2"/>
        <v>8336642.2700000033</v>
      </c>
    </row>
    <row r="58" spans="1:7" ht="15.75" x14ac:dyDescent="0.3">
      <c r="A58" s="26">
        <v>41521</v>
      </c>
      <c r="B58" s="23">
        <v>141</v>
      </c>
      <c r="C58" s="17" t="s">
        <v>13</v>
      </c>
      <c r="D58" s="19">
        <f t="shared" si="1"/>
        <v>8336642.2700000033</v>
      </c>
      <c r="E58" s="18"/>
      <c r="F58" s="42">
        <v>29025</v>
      </c>
      <c r="G58" s="25">
        <f t="shared" si="2"/>
        <v>8307617.2700000033</v>
      </c>
    </row>
    <row r="59" spans="1:7" ht="15.75" x14ac:dyDescent="0.3">
      <c r="A59" s="26">
        <v>41521</v>
      </c>
      <c r="B59" s="23">
        <v>142</v>
      </c>
      <c r="C59" s="17" t="s">
        <v>19</v>
      </c>
      <c r="D59" s="19">
        <f t="shared" si="1"/>
        <v>8307617.2700000033</v>
      </c>
      <c r="E59" s="18"/>
      <c r="F59" s="42">
        <v>5400</v>
      </c>
      <c r="G59" s="25">
        <f t="shared" si="2"/>
        <v>8302217.2700000033</v>
      </c>
    </row>
    <row r="60" spans="1:7" ht="15.75" x14ac:dyDescent="0.3">
      <c r="A60" s="26">
        <v>41534</v>
      </c>
      <c r="B60" s="23">
        <v>143</v>
      </c>
      <c r="C60" s="17" t="s">
        <v>20</v>
      </c>
      <c r="D60" s="19">
        <f t="shared" si="1"/>
        <v>8302217.2700000033</v>
      </c>
      <c r="E60" s="18"/>
      <c r="F60" s="42">
        <v>20</v>
      </c>
      <c r="G60" s="25">
        <f t="shared" si="2"/>
        <v>8302197.2700000033</v>
      </c>
    </row>
    <row r="61" spans="1:7" ht="15.75" x14ac:dyDescent="0.3">
      <c r="A61" s="26">
        <v>41534</v>
      </c>
      <c r="B61" s="23">
        <v>144</v>
      </c>
      <c r="C61" s="17" t="s">
        <v>28</v>
      </c>
      <c r="D61" s="19">
        <f t="shared" si="1"/>
        <v>8302197.2700000033</v>
      </c>
      <c r="E61" s="18"/>
      <c r="F61" s="42">
        <v>4050</v>
      </c>
      <c r="G61" s="25">
        <f t="shared" si="2"/>
        <v>8298147.2700000033</v>
      </c>
    </row>
    <row r="62" spans="1:7" ht="15.75" x14ac:dyDescent="0.3">
      <c r="A62" s="26">
        <v>41534</v>
      </c>
      <c r="B62" s="23">
        <v>145</v>
      </c>
      <c r="C62" s="17" t="s">
        <v>13</v>
      </c>
      <c r="D62" s="19">
        <f t="shared" si="1"/>
        <v>8298147.2700000033</v>
      </c>
      <c r="E62" s="18"/>
      <c r="F62" s="42">
        <v>49860</v>
      </c>
      <c r="G62" s="25">
        <f t="shared" si="2"/>
        <v>8248287.2700000033</v>
      </c>
    </row>
    <row r="63" spans="1:7" ht="15.75" x14ac:dyDescent="0.3">
      <c r="A63" s="26">
        <v>41534</v>
      </c>
      <c r="B63" s="23">
        <v>146</v>
      </c>
      <c r="C63" s="17" t="s">
        <v>19</v>
      </c>
      <c r="D63" s="19">
        <f t="shared" si="1"/>
        <v>8248287.2700000033</v>
      </c>
      <c r="E63" s="18"/>
      <c r="F63" s="42">
        <v>300</v>
      </c>
      <c r="G63" s="25">
        <f t="shared" si="2"/>
        <v>8247987.2700000033</v>
      </c>
    </row>
    <row r="64" spans="1:7" ht="15.75" x14ac:dyDescent="0.3">
      <c r="A64" s="26">
        <v>41547</v>
      </c>
      <c r="B64" s="23"/>
      <c r="C64" s="17" t="s">
        <v>21</v>
      </c>
      <c r="D64" s="19">
        <f t="shared" si="1"/>
        <v>8247987.2700000033</v>
      </c>
      <c r="E64" s="18">
        <v>44.74</v>
      </c>
      <c r="F64" s="42"/>
      <c r="G64" s="25">
        <f t="shared" si="2"/>
        <v>8248032.0100000035</v>
      </c>
    </row>
    <row r="65" spans="1:7" ht="15.75" x14ac:dyDescent="0.3">
      <c r="A65" s="26">
        <v>41565</v>
      </c>
      <c r="B65" s="23">
        <v>147</v>
      </c>
      <c r="C65" s="17" t="s">
        <v>28</v>
      </c>
      <c r="D65" s="19">
        <f t="shared" si="1"/>
        <v>8248032.0100000035</v>
      </c>
      <c r="E65" s="18"/>
      <c r="F65" s="42">
        <v>990</v>
      </c>
      <c r="G65" s="25">
        <f t="shared" si="2"/>
        <v>8247042.0100000035</v>
      </c>
    </row>
    <row r="66" spans="1:7" ht="15.75" x14ac:dyDescent="0.3">
      <c r="A66" s="26">
        <v>41565</v>
      </c>
      <c r="B66" s="23">
        <v>148</v>
      </c>
      <c r="C66" s="17" t="s">
        <v>29</v>
      </c>
      <c r="D66" s="19">
        <f t="shared" si="1"/>
        <v>8247042.0100000035</v>
      </c>
      <c r="E66" s="18"/>
      <c r="F66" s="42">
        <v>111.53</v>
      </c>
      <c r="G66" s="25">
        <f t="shared" si="2"/>
        <v>8246930.4800000032</v>
      </c>
    </row>
    <row r="67" spans="1:7" ht="15.75" x14ac:dyDescent="0.3">
      <c r="A67" s="26">
        <v>41565</v>
      </c>
      <c r="B67" s="23">
        <v>149</v>
      </c>
      <c r="C67" s="17" t="s">
        <v>30</v>
      </c>
      <c r="D67" s="19">
        <f t="shared" si="1"/>
        <v>8246930.4800000032</v>
      </c>
      <c r="E67" s="18"/>
      <c r="F67" s="42">
        <v>4491</v>
      </c>
      <c r="G67" s="25">
        <f t="shared" si="2"/>
        <v>8242439.4800000032</v>
      </c>
    </row>
    <row r="68" spans="1:7" ht="15.75" x14ac:dyDescent="0.3">
      <c r="A68" s="26">
        <v>41565</v>
      </c>
      <c r="B68" s="23">
        <v>150</v>
      </c>
      <c r="C68" s="17" t="s">
        <v>26</v>
      </c>
      <c r="D68" s="19">
        <f t="shared" si="1"/>
        <v>8242439.4800000032</v>
      </c>
      <c r="E68" s="18"/>
      <c r="F68" s="42">
        <v>138089.26</v>
      </c>
      <c r="G68" s="25">
        <f t="shared" si="2"/>
        <v>8104350.2200000035</v>
      </c>
    </row>
    <row r="69" spans="1:7" ht="15.75" x14ac:dyDescent="0.3">
      <c r="A69" s="26">
        <v>41565</v>
      </c>
      <c r="B69" s="23">
        <v>151</v>
      </c>
      <c r="C69" s="17" t="s">
        <v>19</v>
      </c>
      <c r="D69" s="19">
        <f t="shared" si="1"/>
        <v>8104350.2200000035</v>
      </c>
      <c r="E69" s="18"/>
      <c r="F69" s="42">
        <v>17486.099999999999</v>
      </c>
      <c r="G69" s="25">
        <f t="shared" si="2"/>
        <v>8086864.1200000038</v>
      </c>
    </row>
    <row r="70" spans="1:7" ht="15.75" x14ac:dyDescent="0.3">
      <c r="A70" s="26">
        <v>41565</v>
      </c>
      <c r="B70" s="23">
        <v>152</v>
      </c>
      <c r="C70" s="17" t="s">
        <v>28</v>
      </c>
      <c r="D70" s="19">
        <f t="shared" si="1"/>
        <v>8086864.1200000038</v>
      </c>
      <c r="E70" s="18"/>
      <c r="F70" s="42">
        <v>14187.81</v>
      </c>
      <c r="G70" s="25">
        <f t="shared" si="2"/>
        <v>8072676.3100000042</v>
      </c>
    </row>
    <row r="71" spans="1:7" ht="15.75" x14ac:dyDescent="0.3">
      <c r="A71" s="26">
        <v>41565</v>
      </c>
      <c r="B71" s="23">
        <v>153</v>
      </c>
      <c r="C71" s="17" t="s">
        <v>28</v>
      </c>
      <c r="D71" s="19">
        <f t="shared" si="1"/>
        <v>8072676.3100000042</v>
      </c>
      <c r="E71" s="18"/>
      <c r="F71" s="42">
        <v>8939.85</v>
      </c>
      <c r="G71" s="25">
        <f t="shared" si="2"/>
        <v>8063736.4600000046</v>
      </c>
    </row>
    <row r="72" spans="1:7" ht="15.75" x14ac:dyDescent="0.3">
      <c r="A72" s="26">
        <v>41565</v>
      </c>
      <c r="B72" s="23">
        <v>154</v>
      </c>
      <c r="C72" s="17" t="s">
        <v>16</v>
      </c>
      <c r="D72" s="19">
        <f t="shared" si="1"/>
        <v>8063736.4600000046</v>
      </c>
      <c r="E72" s="18"/>
      <c r="F72" s="42">
        <v>16470</v>
      </c>
      <c r="G72" s="25">
        <f t="shared" si="2"/>
        <v>8047266.4600000046</v>
      </c>
    </row>
    <row r="73" spans="1:7" ht="15.75" x14ac:dyDescent="0.3">
      <c r="A73" s="26">
        <v>41565</v>
      </c>
      <c r="B73" s="23">
        <v>155</v>
      </c>
      <c r="C73" s="17" t="s">
        <v>16</v>
      </c>
      <c r="D73" s="19">
        <f t="shared" si="1"/>
        <v>8047266.4600000046</v>
      </c>
      <c r="E73" s="18"/>
      <c r="F73" s="42">
        <v>10980</v>
      </c>
      <c r="G73" s="25">
        <f t="shared" si="2"/>
        <v>8036286.4600000046</v>
      </c>
    </row>
    <row r="74" spans="1:7" ht="15.75" x14ac:dyDescent="0.3">
      <c r="A74" s="26">
        <v>41565</v>
      </c>
      <c r="B74" s="23">
        <v>156</v>
      </c>
      <c r="C74" s="17" t="s">
        <v>25</v>
      </c>
      <c r="D74" s="19">
        <f t="shared" si="1"/>
        <v>8036286.4600000046</v>
      </c>
      <c r="E74" s="18"/>
      <c r="F74" s="42">
        <v>30</v>
      </c>
      <c r="G74" s="25">
        <f t="shared" si="2"/>
        <v>8036256.4600000046</v>
      </c>
    </row>
    <row r="75" spans="1:7" ht="15.75" x14ac:dyDescent="0.3">
      <c r="A75" s="26">
        <v>41565</v>
      </c>
      <c r="B75" s="23">
        <v>157</v>
      </c>
      <c r="C75" s="17" t="s">
        <v>25</v>
      </c>
      <c r="D75" s="19">
        <f t="shared" si="1"/>
        <v>8036256.4600000046</v>
      </c>
      <c r="E75" s="18"/>
      <c r="F75" s="42">
        <v>60</v>
      </c>
      <c r="G75" s="25">
        <f t="shared" si="2"/>
        <v>8036196.4600000046</v>
      </c>
    </row>
    <row r="76" spans="1:7" ht="15.75" x14ac:dyDescent="0.3">
      <c r="A76" s="26">
        <v>41565</v>
      </c>
      <c r="B76" s="23">
        <v>158</v>
      </c>
      <c r="C76" s="17" t="s">
        <v>31</v>
      </c>
      <c r="D76" s="19">
        <f t="shared" si="1"/>
        <v>8036196.4600000046</v>
      </c>
      <c r="E76" s="18"/>
      <c r="F76" s="42">
        <v>1000</v>
      </c>
      <c r="G76" s="25">
        <f t="shared" si="2"/>
        <v>8035196.4600000046</v>
      </c>
    </row>
    <row r="77" spans="1:7" ht="15.75" x14ac:dyDescent="0.3">
      <c r="A77" s="26">
        <v>41572</v>
      </c>
      <c r="B77" s="23">
        <v>159</v>
      </c>
      <c r="C77" s="17" t="s">
        <v>28</v>
      </c>
      <c r="D77" s="19">
        <f t="shared" si="1"/>
        <v>8035196.4600000046</v>
      </c>
      <c r="E77" s="18"/>
      <c r="F77" s="42">
        <v>12150</v>
      </c>
      <c r="G77" s="25">
        <f t="shared" si="2"/>
        <v>8023046.4600000046</v>
      </c>
    </row>
    <row r="78" spans="1:7" ht="15.75" x14ac:dyDescent="0.3">
      <c r="A78" s="26">
        <v>41572</v>
      </c>
      <c r="B78" s="23">
        <v>160</v>
      </c>
      <c r="C78" s="17" t="s">
        <v>13</v>
      </c>
      <c r="D78" s="19">
        <f t="shared" si="1"/>
        <v>8023046.4600000046</v>
      </c>
      <c r="E78" s="18"/>
      <c r="F78" s="42">
        <v>107280</v>
      </c>
      <c r="G78" s="25">
        <f t="shared" si="2"/>
        <v>7915766.4600000046</v>
      </c>
    </row>
    <row r="79" spans="1:7" ht="15.75" x14ac:dyDescent="0.3">
      <c r="A79" s="26">
        <v>41572</v>
      </c>
      <c r="B79" s="23">
        <v>161</v>
      </c>
      <c r="C79" s="17" t="s">
        <v>13</v>
      </c>
      <c r="D79" s="19">
        <f t="shared" si="1"/>
        <v>7915766.4600000046</v>
      </c>
      <c r="E79" s="18"/>
      <c r="F79" s="42">
        <v>328767</v>
      </c>
      <c r="G79" s="25">
        <f t="shared" si="2"/>
        <v>7586999.4600000046</v>
      </c>
    </row>
    <row r="80" spans="1:7" ht="15.75" x14ac:dyDescent="0.3">
      <c r="A80" s="26">
        <v>41572</v>
      </c>
      <c r="B80" s="23">
        <v>162</v>
      </c>
      <c r="C80" s="17" t="s">
        <v>13</v>
      </c>
      <c r="D80" s="19">
        <f t="shared" si="1"/>
        <v>7586999.4600000046</v>
      </c>
      <c r="E80" s="18"/>
      <c r="F80" s="42">
        <v>65070</v>
      </c>
      <c r="G80" s="25">
        <f t="shared" si="2"/>
        <v>7521929.4600000046</v>
      </c>
    </row>
    <row r="81" spans="1:7" ht="15.75" x14ac:dyDescent="0.3">
      <c r="A81" s="26">
        <v>41572</v>
      </c>
      <c r="B81" s="23">
        <v>163</v>
      </c>
      <c r="C81" s="17" t="s">
        <v>19</v>
      </c>
      <c r="D81" s="19">
        <f t="shared" si="1"/>
        <v>7521929.4600000046</v>
      </c>
      <c r="E81" s="18"/>
      <c r="F81" s="42">
        <v>49873.5</v>
      </c>
      <c r="G81" s="25">
        <f t="shared" si="2"/>
        <v>7472055.9600000046</v>
      </c>
    </row>
    <row r="82" spans="1:7" ht="15.75" x14ac:dyDescent="0.3">
      <c r="A82" s="26">
        <v>41578</v>
      </c>
      <c r="B82" s="23"/>
      <c r="C82" s="17" t="s">
        <v>21</v>
      </c>
      <c r="D82" s="19">
        <f t="shared" si="1"/>
        <v>7472055.9600000046</v>
      </c>
      <c r="E82" s="18">
        <v>53.77</v>
      </c>
      <c r="F82" s="42"/>
      <c r="G82" s="25">
        <f t="shared" si="2"/>
        <v>7472109.7300000042</v>
      </c>
    </row>
    <row r="83" spans="1:7" ht="15.75" x14ac:dyDescent="0.3">
      <c r="A83" s="26">
        <v>41565</v>
      </c>
      <c r="B83" s="23">
        <v>164</v>
      </c>
      <c r="C83" s="17" t="s">
        <v>13</v>
      </c>
      <c r="D83" s="19">
        <f t="shared" si="1"/>
        <v>7472109.7300000042</v>
      </c>
      <c r="E83" s="18"/>
      <c r="F83" s="42">
        <v>102897</v>
      </c>
      <c r="G83" s="25">
        <f t="shared" si="2"/>
        <v>7369212.7300000042</v>
      </c>
    </row>
    <row r="84" spans="1:7" ht="15.75" x14ac:dyDescent="0.3">
      <c r="A84" s="26">
        <v>41596</v>
      </c>
      <c r="B84" s="23">
        <v>165</v>
      </c>
      <c r="C84" s="17" t="s">
        <v>28</v>
      </c>
      <c r="D84" s="19">
        <f t="shared" ref="D84:D235" si="3">G83</f>
        <v>7369212.7300000042</v>
      </c>
      <c r="E84" s="18"/>
      <c r="F84" s="42">
        <v>8550</v>
      </c>
      <c r="G84" s="25">
        <f t="shared" si="2"/>
        <v>7360662.7300000042</v>
      </c>
    </row>
    <row r="85" spans="1:7" ht="15.75" x14ac:dyDescent="0.3">
      <c r="A85" s="26">
        <v>41596</v>
      </c>
      <c r="B85" s="23">
        <v>166</v>
      </c>
      <c r="C85" s="17" t="s">
        <v>32</v>
      </c>
      <c r="D85" s="19">
        <f t="shared" si="3"/>
        <v>7360662.7300000042</v>
      </c>
      <c r="E85" s="18"/>
      <c r="F85" s="42">
        <v>4994.96</v>
      </c>
      <c r="G85" s="25">
        <f t="shared" si="2"/>
        <v>7355667.7700000042</v>
      </c>
    </row>
    <row r="86" spans="1:7" ht="15.75" x14ac:dyDescent="0.3">
      <c r="A86" s="26">
        <v>41596</v>
      </c>
      <c r="B86" s="23">
        <v>167</v>
      </c>
      <c r="C86" s="17" t="s">
        <v>32</v>
      </c>
      <c r="D86" s="19">
        <f t="shared" si="3"/>
        <v>7355667.7700000042</v>
      </c>
      <c r="E86" s="18"/>
      <c r="F86" s="42">
        <v>4596.92</v>
      </c>
      <c r="G86" s="25">
        <f t="shared" si="2"/>
        <v>7351070.8500000043</v>
      </c>
    </row>
    <row r="87" spans="1:7" ht="15.75" x14ac:dyDescent="0.3">
      <c r="A87" s="26">
        <v>41596</v>
      </c>
      <c r="B87" s="23">
        <v>168</v>
      </c>
      <c r="C87" s="17" t="s">
        <v>33</v>
      </c>
      <c r="D87" s="19">
        <f t="shared" si="3"/>
        <v>7351070.8500000043</v>
      </c>
      <c r="E87" s="18"/>
      <c r="F87" s="42">
        <v>196</v>
      </c>
      <c r="G87" s="25">
        <f t="shared" si="2"/>
        <v>7350874.8500000043</v>
      </c>
    </row>
    <row r="88" spans="1:7" ht="15.75" x14ac:dyDescent="0.3">
      <c r="A88" s="26">
        <v>41596</v>
      </c>
      <c r="B88" s="23">
        <v>169</v>
      </c>
      <c r="C88" s="17" t="s">
        <v>13</v>
      </c>
      <c r="D88" s="19">
        <f t="shared" si="3"/>
        <v>7350874.8500000043</v>
      </c>
      <c r="E88" s="18"/>
      <c r="F88" s="42">
        <v>220320</v>
      </c>
      <c r="G88" s="25">
        <f t="shared" si="2"/>
        <v>7130554.8500000043</v>
      </c>
    </row>
    <row r="89" spans="1:7" ht="15.75" x14ac:dyDescent="0.3">
      <c r="A89" s="26">
        <v>41596</v>
      </c>
      <c r="B89" s="23">
        <v>170</v>
      </c>
      <c r="C89" s="17" t="s">
        <v>19</v>
      </c>
      <c r="D89" s="19">
        <f t="shared" si="3"/>
        <v>7130554.8500000043</v>
      </c>
      <c r="E89" s="18"/>
      <c r="F89" s="42">
        <v>7776</v>
      </c>
      <c r="G89" s="25">
        <f t="shared" si="2"/>
        <v>7122778.8500000043</v>
      </c>
    </row>
    <row r="90" spans="1:7" ht="15.75" x14ac:dyDescent="0.3">
      <c r="A90" s="26">
        <v>41596</v>
      </c>
      <c r="B90" s="23">
        <v>171</v>
      </c>
      <c r="C90" s="17" t="s">
        <v>16</v>
      </c>
      <c r="D90" s="19">
        <f t="shared" si="3"/>
        <v>7122778.8500000043</v>
      </c>
      <c r="E90" s="18"/>
      <c r="F90" s="42">
        <v>41985</v>
      </c>
      <c r="G90" s="25">
        <f t="shared" si="2"/>
        <v>7080793.8500000043</v>
      </c>
    </row>
    <row r="91" spans="1:7" ht="15.75" x14ac:dyDescent="0.3">
      <c r="A91" s="26">
        <v>41596</v>
      </c>
      <c r="B91" s="23">
        <v>172</v>
      </c>
      <c r="C91" s="17" t="s">
        <v>26</v>
      </c>
      <c r="D91" s="19">
        <f t="shared" si="3"/>
        <v>7080793.8500000043</v>
      </c>
      <c r="E91" s="18"/>
      <c r="F91" s="42">
        <v>256325.28</v>
      </c>
      <c r="G91" s="25">
        <f t="shared" si="2"/>
        <v>6824468.570000004</v>
      </c>
    </row>
    <row r="92" spans="1:7" ht="15.75" x14ac:dyDescent="0.3">
      <c r="A92" s="26">
        <v>41596</v>
      </c>
      <c r="B92" s="23">
        <v>173</v>
      </c>
      <c r="C92" s="17" t="s">
        <v>31</v>
      </c>
      <c r="D92" s="19">
        <f t="shared" si="3"/>
        <v>6824468.570000004</v>
      </c>
      <c r="E92" s="18"/>
      <c r="F92" s="42">
        <v>840</v>
      </c>
      <c r="G92" s="25">
        <f t="shared" si="2"/>
        <v>6823628.570000004</v>
      </c>
    </row>
    <row r="93" spans="1:7" ht="15.75" x14ac:dyDescent="0.3">
      <c r="A93" s="26">
        <v>41596</v>
      </c>
      <c r="B93" s="23">
        <v>174</v>
      </c>
      <c r="C93" s="17" t="s">
        <v>34</v>
      </c>
      <c r="D93" s="19">
        <f t="shared" si="3"/>
        <v>6823628.570000004</v>
      </c>
      <c r="E93" s="18"/>
      <c r="F93" s="42">
        <v>1307.02</v>
      </c>
      <c r="G93" s="25">
        <f t="shared" si="2"/>
        <v>6822321.5500000045</v>
      </c>
    </row>
    <row r="94" spans="1:7" ht="15.75" x14ac:dyDescent="0.3">
      <c r="A94" s="26">
        <v>41596</v>
      </c>
      <c r="B94" s="23">
        <v>175</v>
      </c>
      <c r="C94" s="17" t="s">
        <v>25</v>
      </c>
      <c r="D94" s="19">
        <f t="shared" si="3"/>
        <v>6822321.5500000045</v>
      </c>
      <c r="E94" s="18"/>
      <c r="F94" s="42">
        <v>70</v>
      </c>
      <c r="G94" s="25">
        <f t="shared" si="2"/>
        <v>6822251.5500000045</v>
      </c>
    </row>
    <row r="95" spans="1:7" ht="15.75" x14ac:dyDescent="0.3">
      <c r="A95" s="26">
        <v>41596</v>
      </c>
      <c r="B95" s="23">
        <v>176</v>
      </c>
      <c r="C95" s="17" t="s">
        <v>28</v>
      </c>
      <c r="D95" s="19">
        <f t="shared" si="3"/>
        <v>6822251.5500000045</v>
      </c>
      <c r="E95" s="18"/>
      <c r="F95" s="42">
        <v>36014.42</v>
      </c>
      <c r="G95" s="25">
        <f t="shared" si="2"/>
        <v>6786237.1300000045</v>
      </c>
    </row>
    <row r="96" spans="1:7" ht="15.75" x14ac:dyDescent="0.3">
      <c r="A96" s="26">
        <v>41608</v>
      </c>
      <c r="B96" s="23"/>
      <c r="C96" s="17" t="s">
        <v>21</v>
      </c>
      <c r="D96" s="19">
        <f t="shared" si="3"/>
        <v>6786237.1300000045</v>
      </c>
      <c r="E96" s="18">
        <f>536.93</f>
        <v>536.92999999999995</v>
      </c>
      <c r="F96" s="42"/>
      <c r="G96" s="25">
        <f t="shared" si="2"/>
        <v>6786774.0600000042</v>
      </c>
    </row>
    <row r="97" spans="1:7" ht="15.75" x14ac:dyDescent="0.3">
      <c r="A97" s="26">
        <v>41624</v>
      </c>
      <c r="B97" s="23">
        <v>177</v>
      </c>
      <c r="C97" s="17" t="s">
        <v>28</v>
      </c>
      <c r="D97" s="19">
        <f t="shared" si="3"/>
        <v>6786774.0600000042</v>
      </c>
      <c r="E97" s="18"/>
      <c r="F97" s="42">
        <v>11482.92</v>
      </c>
      <c r="G97" s="25">
        <f t="shared" si="2"/>
        <v>6775291.1400000043</v>
      </c>
    </row>
    <row r="98" spans="1:7" ht="15.75" x14ac:dyDescent="0.3">
      <c r="A98" s="26">
        <v>41624</v>
      </c>
      <c r="B98" s="23">
        <v>178</v>
      </c>
      <c r="C98" s="17" t="s">
        <v>13</v>
      </c>
      <c r="D98" s="19">
        <f t="shared" si="3"/>
        <v>6775291.1400000043</v>
      </c>
      <c r="E98" s="18"/>
      <c r="F98" s="42">
        <v>94133</v>
      </c>
      <c r="G98" s="25">
        <f t="shared" si="2"/>
        <v>6681158.1400000043</v>
      </c>
    </row>
    <row r="99" spans="1:7" ht="15.75" x14ac:dyDescent="0.3">
      <c r="A99" s="26">
        <v>41624</v>
      </c>
      <c r="B99" s="23">
        <v>179</v>
      </c>
      <c r="C99" s="17" t="s">
        <v>17</v>
      </c>
      <c r="D99" s="19">
        <f t="shared" si="3"/>
        <v>6681158.1400000043</v>
      </c>
      <c r="E99" s="18"/>
      <c r="F99" s="42">
        <v>32738.94</v>
      </c>
      <c r="G99" s="25">
        <f t="shared" si="2"/>
        <v>6648419.2000000039</v>
      </c>
    </row>
    <row r="100" spans="1:7" ht="15.75" x14ac:dyDescent="0.3">
      <c r="A100" s="26">
        <v>41624</v>
      </c>
      <c r="B100" s="23">
        <v>180</v>
      </c>
      <c r="C100" s="17" t="s">
        <v>19</v>
      </c>
      <c r="D100" s="19">
        <f t="shared" si="3"/>
        <v>6648419.2000000039</v>
      </c>
      <c r="E100" s="18"/>
      <c r="F100" s="42">
        <v>22800</v>
      </c>
      <c r="G100" s="25">
        <f t="shared" si="2"/>
        <v>6625619.2000000039</v>
      </c>
    </row>
    <row r="101" spans="1:7" ht="15.75" x14ac:dyDescent="0.3">
      <c r="A101" s="26">
        <v>41624</v>
      </c>
      <c r="B101" s="23">
        <v>181</v>
      </c>
      <c r="C101" s="17" t="s">
        <v>19</v>
      </c>
      <c r="D101" s="19">
        <f t="shared" si="3"/>
        <v>6625619.2000000039</v>
      </c>
      <c r="E101" s="18"/>
      <c r="F101" s="42">
        <v>3800</v>
      </c>
      <c r="G101" s="25">
        <f t="shared" si="2"/>
        <v>6621819.2000000039</v>
      </c>
    </row>
    <row r="102" spans="1:7" ht="15.75" x14ac:dyDescent="0.3">
      <c r="A102" s="26">
        <v>41624</v>
      </c>
      <c r="B102" s="23">
        <v>182</v>
      </c>
      <c r="C102" s="17" t="s">
        <v>31</v>
      </c>
      <c r="D102" s="19">
        <f t="shared" si="3"/>
        <v>6621819.2000000039</v>
      </c>
      <c r="E102" s="18"/>
      <c r="F102" s="42">
        <v>280</v>
      </c>
      <c r="G102" s="25">
        <f t="shared" si="2"/>
        <v>6621539.2000000039</v>
      </c>
    </row>
    <row r="103" spans="1:7" ht="15.75" x14ac:dyDescent="0.3">
      <c r="A103" s="26">
        <v>41624</v>
      </c>
      <c r="B103" s="23">
        <v>183</v>
      </c>
      <c r="C103" s="17" t="s">
        <v>13</v>
      </c>
      <c r="D103" s="19">
        <f t="shared" si="3"/>
        <v>6621539.2000000039</v>
      </c>
      <c r="E103" s="18"/>
      <c r="F103" s="42">
        <v>712757</v>
      </c>
      <c r="G103" s="25">
        <f t="shared" si="2"/>
        <v>5908782.2000000039</v>
      </c>
    </row>
    <row r="104" spans="1:7" ht="15.75" x14ac:dyDescent="0.3">
      <c r="A104" s="26">
        <v>41624</v>
      </c>
      <c r="B104" s="23">
        <v>184</v>
      </c>
      <c r="C104" s="17" t="s">
        <v>18</v>
      </c>
      <c r="D104" s="19">
        <f t="shared" si="3"/>
        <v>5908782.2000000039</v>
      </c>
      <c r="E104" s="18"/>
      <c r="F104" s="42">
        <v>27540</v>
      </c>
      <c r="G104" s="25">
        <f t="shared" si="2"/>
        <v>5881242.2000000039</v>
      </c>
    </row>
    <row r="105" spans="1:7" ht="15.75" x14ac:dyDescent="0.3">
      <c r="A105" s="26">
        <v>41624</v>
      </c>
      <c r="B105" s="23">
        <v>185</v>
      </c>
      <c r="C105" s="17" t="s">
        <v>19</v>
      </c>
      <c r="D105" s="19">
        <f t="shared" si="3"/>
        <v>5881242.2000000039</v>
      </c>
      <c r="E105" s="18"/>
      <c r="F105" s="42">
        <v>72508.5</v>
      </c>
      <c r="G105" s="25">
        <f t="shared" si="2"/>
        <v>5808733.7000000039</v>
      </c>
    </row>
    <row r="106" spans="1:7" ht="15.75" x14ac:dyDescent="0.3">
      <c r="A106" s="26">
        <v>41624</v>
      </c>
      <c r="B106" s="23">
        <v>186</v>
      </c>
      <c r="C106" s="17" t="s">
        <v>16</v>
      </c>
      <c r="D106" s="19">
        <f t="shared" si="3"/>
        <v>5808733.7000000039</v>
      </c>
      <c r="E106" s="18"/>
      <c r="F106" s="42">
        <v>25920</v>
      </c>
      <c r="G106" s="25">
        <f t="shared" si="2"/>
        <v>5782813.7000000039</v>
      </c>
    </row>
    <row r="107" spans="1:7" ht="15.75" x14ac:dyDescent="0.3">
      <c r="A107" s="26">
        <v>42004</v>
      </c>
      <c r="B107" s="23"/>
      <c r="C107" s="17" t="s">
        <v>21</v>
      </c>
      <c r="D107" s="19">
        <f t="shared" si="3"/>
        <v>5782813.7000000039</v>
      </c>
      <c r="E107" s="18">
        <f>630.19+23.81</f>
        <v>654</v>
      </c>
      <c r="F107" s="42"/>
      <c r="G107" s="25">
        <f t="shared" si="2"/>
        <v>5783467.7000000039</v>
      </c>
    </row>
    <row r="108" spans="1:7" ht="15.75" x14ac:dyDescent="0.3">
      <c r="A108" s="26">
        <v>41652</v>
      </c>
      <c r="B108" s="23">
        <v>187</v>
      </c>
      <c r="C108" s="17" t="s">
        <v>31</v>
      </c>
      <c r="D108" s="19">
        <f t="shared" si="3"/>
        <v>5783467.7000000039</v>
      </c>
      <c r="E108" s="18"/>
      <c r="F108" s="42">
        <v>560</v>
      </c>
      <c r="G108" s="25">
        <f t="shared" si="2"/>
        <v>5782907.7000000039</v>
      </c>
    </row>
    <row r="109" spans="1:7" ht="15.75" x14ac:dyDescent="0.3">
      <c r="A109" s="26">
        <v>41652</v>
      </c>
      <c r="B109" s="23">
        <v>188</v>
      </c>
      <c r="C109" s="17" t="s">
        <v>31</v>
      </c>
      <c r="D109" s="19">
        <f t="shared" si="3"/>
        <v>5782907.7000000039</v>
      </c>
      <c r="E109" s="18"/>
      <c r="F109" s="42">
        <v>880</v>
      </c>
      <c r="G109" s="25">
        <f t="shared" si="2"/>
        <v>5782027.7000000039</v>
      </c>
    </row>
    <row r="110" spans="1:7" ht="15.75" x14ac:dyDescent="0.3">
      <c r="A110" s="26">
        <v>41652</v>
      </c>
      <c r="B110" s="23">
        <v>189</v>
      </c>
      <c r="C110" s="17" t="s">
        <v>29</v>
      </c>
      <c r="D110" s="19">
        <f t="shared" si="3"/>
        <v>5782027.7000000039</v>
      </c>
      <c r="E110" s="18"/>
      <c r="F110" s="42">
        <v>109.38</v>
      </c>
      <c r="G110" s="25">
        <f t="shared" si="2"/>
        <v>5781918.320000004</v>
      </c>
    </row>
    <row r="111" spans="1:7" ht="15.75" x14ac:dyDescent="0.3">
      <c r="A111" s="26">
        <v>41652</v>
      </c>
      <c r="B111" s="23">
        <v>190</v>
      </c>
      <c r="C111" s="17" t="s">
        <v>35</v>
      </c>
      <c r="D111" s="19">
        <f t="shared" si="3"/>
        <v>5781918.320000004</v>
      </c>
      <c r="E111" s="18"/>
      <c r="F111" s="42">
        <v>22.6</v>
      </c>
      <c r="G111" s="25">
        <f t="shared" si="2"/>
        <v>5781895.7200000044</v>
      </c>
    </row>
    <row r="112" spans="1:7" ht="15.75" x14ac:dyDescent="0.3">
      <c r="A112" s="26">
        <v>41652</v>
      </c>
      <c r="B112" s="23">
        <v>191</v>
      </c>
      <c r="C112" s="17" t="s">
        <v>33</v>
      </c>
      <c r="D112" s="19">
        <f t="shared" si="3"/>
        <v>5781895.7200000044</v>
      </c>
      <c r="E112" s="18"/>
      <c r="F112" s="42">
        <v>196</v>
      </c>
      <c r="G112" s="25">
        <f t="shared" si="2"/>
        <v>5781699.7200000044</v>
      </c>
    </row>
    <row r="113" spans="1:8" ht="15.75" x14ac:dyDescent="0.3">
      <c r="A113" s="26">
        <v>41652</v>
      </c>
      <c r="B113" s="23">
        <v>192</v>
      </c>
      <c r="C113" s="17" t="s">
        <v>34</v>
      </c>
      <c r="D113" s="19">
        <f t="shared" si="3"/>
        <v>5781699.7200000044</v>
      </c>
      <c r="E113" s="18"/>
      <c r="F113" s="42">
        <v>2614.04</v>
      </c>
      <c r="G113" s="25">
        <f t="shared" si="2"/>
        <v>5779085.6800000044</v>
      </c>
    </row>
    <row r="114" spans="1:8" ht="15.75" x14ac:dyDescent="0.3">
      <c r="A114" s="26">
        <v>41652</v>
      </c>
      <c r="B114" s="23">
        <v>193</v>
      </c>
      <c r="C114" s="17" t="s">
        <v>28</v>
      </c>
      <c r="D114" s="19">
        <f t="shared" si="3"/>
        <v>5779085.6800000044</v>
      </c>
      <c r="E114" s="18"/>
      <c r="F114" s="42">
        <v>15381.09</v>
      </c>
      <c r="G114" s="25">
        <f t="shared" si="2"/>
        <v>5763704.5900000045</v>
      </c>
    </row>
    <row r="115" spans="1:8" ht="15.75" x14ac:dyDescent="0.3">
      <c r="A115" s="26">
        <v>41652</v>
      </c>
      <c r="B115" s="23">
        <v>194</v>
      </c>
      <c r="C115" s="17" t="s">
        <v>19</v>
      </c>
      <c r="D115" s="19">
        <f t="shared" si="3"/>
        <v>5763704.5900000045</v>
      </c>
      <c r="E115" s="18"/>
      <c r="F115" s="42">
        <v>2664</v>
      </c>
      <c r="G115" s="25">
        <f t="shared" si="2"/>
        <v>5761040.5900000045</v>
      </c>
    </row>
    <row r="116" spans="1:8" ht="15.75" x14ac:dyDescent="0.3">
      <c r="A116" s="26">
        <v>41652</v>
      </c>
      <c r="B116" s="23">
        <v>195</v>
      </c>
      <c r="C116" s="17" t="s">
        <v>26</v>
      </c>
      <c r="D116" s="19">
        <f t="shared" si="3"/>
        <v>5761040.5900000045</v>
      </c>
      <c r="E116" s="18"/>
      <c r="F116" s="42">
        <v>310548.15000000002</v>
      </c>
      <c r="G116" s="25">
        <f t="shared" si="2"/>
        <v>5450492.4400000041</v>
      </c>
    </row>
    <row r="117" spans="1:8" ht="15.75" x14ac:dyDescent="0.3">
      <c r="A117" s="26">
        <v>41652</v>
      </c>
      <c r="B117" s="23">
        <v>196</v>
      </c>
      <c r="C117" s="17" t="s">
        <v>19</v>
      </c>
      <c r="D117" s="19">
        <f t="shared" si="3"/>
        <v>5450492.4400000041</v>
      </c>
      <c r="E117" s="18"/>
      <c r="F117" s="42">
        <v>64030.63</v>
      </c>
      <c r="G117" s="25">
        <f t="shared" si="2"/>
        <v>5386461.8100000042</v>
      </c>
      <c r="H117" s="4"/>
    </row>
    <row r="118" spans="1:8" ht="15.75" x14ac:dyDescent="0.3">
      <c r="A118" s="26">
        <v>41670</v>
      </c>
      <c r="B118" s="23"/>
      <c r="C118" s="17" t="s">
        <v>21</v>
      </c>
      <c r="D118" s="19">
        <f t="shared" si="3"/>
        <v>5386461.8100000042</v>
      </c>
      <c r="E118" s="18">
        <f>1128.57+17.49</f>
        <v>1146.06</v>
      </c>
      <c r="F118" s="42"/>
      <c r="G118" s="25">
        <f t="shared" si="2"/>
        <v>5387607.8700000038</v>
      </c>
      <c r="H118" s="4"/>
    </row>
    <row r="119" spans="1:8" ht="15.75" x14ac:dyDescent="0.3">
      <c r="A119" s="26">
        <v>41680</v>
      </c>
      <c r="B119" s="23">
        <v>197</v>
      </c>
      <c r="C119" s="17" t="s">
        <v>30</v>
      </c>
      <c r="D119" s="19">
        <f t="shared" si="3"/>
        <v>5387607.8700000038</v>
      </c>
      <c r="E119" s="18"/>
      <c r="F119" s="42">
        <v>1579.61</v>
      </c>
      <c r="G119" s="25">
        <f t="shared" si="2"/>
        <v>5386028.2600000035</v>
      </c>
      <c r="H119" s="4"/>
    </row>
    <row r="120" spans="1:8" ht="15.75" x14ac:dyDescent="0.3">
      <c r="A120" s="26">
        <v>41680</v>
      </c>
      <c r="B120" s="23">
        <v>198</v>
      </c>
      <c r="C120" s="17" t="s">
        <v>19</v>
      </c>
      <c r="D120" s="19">
        <f t="shared" si="3"/>
        <v>5386028.2600000035</v>
      </c>
      <c r="E120" s="18"/>
      <c r="F120" s="42">
        <v>3800</v>
      </c>
      <c r="G120" s="25">
        <f t="shared" si="2"/>
        <v>5382228.2600000035</v>
      </c>
      <c r="H120" s="4"/>
    </row>
    <row r="121" spans="1:8" ht="15.75" x14ac:dyDescent="0.3">
      <c r="A121" s="26">
        <v>41680</v>
      </c>
      <c r="B121" s="23">
        <v>199</v>
      </c>
      <c r="C121" s="17" t="s">
        <v>13</v>
      </c>
      <c r="D121" s="19">
        <f t="shared" si="3"/>
        <v>5382228.2600000035</v>
      </c>
      <c r="E121" s="18"/>
      <c r="F121" s="42">
        <v>17908</v>
      </c>
      <c r="G121" s="25">
        <f t="shared" si="2"/>
        <v>5364320.2600000035</v>
      </c>
      <c r="H121" s="4"/>
    </row>
    <row r="122" spans="1:8" ht="15.75" x14ac:dyDescent="0.3">
      <c r="A122" s="26">
        <v>41680</v>
      </c>
      <c r="B122" s="23">
        <v>200</v>
      </c>
      <c r="C122" s="17" t="s">
        <v>17</v>
      </c>
      <c r="D122" s="19">
        <f t="shared" si="3"/>
        <v>5364320.2600000035</v>
      </c>
      <c r="E122" s="18"/>
      <c r="F122" s="42">
        <v>21144.78</v>
      </c>
      <c r="G122" s="25">
        <f t="shared" si="2"/>
        <v>5343175.4800000032</v>
      </c>
      <c r="H122" s="4"/>
    </row>
    <row r="123" spans="1:8" ht="15.75" x14ac:dyDescent="0.3">
      <c r="A123" s="26">
        <v>41680</v>
      </c>
      <c r="B123" s="23">
        <v>201</v>
      </c>
      <c r="C123" s="17" t="s">
        <v>16</v>
      </c>
      <c r="D123" s="19">
        <f t="shared" si="3"/>
        <v>5343175.4800000032</v>
      </c>
      <c r="E123" s="18"/>
      <c r="F123" s="42">
        <v>22500</v>
      </c>
      <c r="G123" s="25">
        <f t="shared" si="2"/>
        <v>5320675.4800000032</v>
      </c>
      <c r="H123" s="4"/>
    </row>
    <row r="124" spans="1:8" ht="15.75" x14ac:dyDescent="0.3">
      <c r="A124" s="26">
        <v>41680</v>
      </c>
      <c r="B124" s="23">
        <v>202</v>
      </c>
      <c r="C124" s="17" t="s">
        <v>19</v>
      </c>
      <c r="D124" s="19">
        <f t="shared" si="3"/>
        <v>5320675.4800000032</v>
      </c>
      <c r="E124" s="18"/>
      <c r="F124" s="42">
        <v>47547</v>
      </c>
      <c r="G124" s="25">
        <f t="shared" si="2"/>
        <v>5273128.4800000032</v>
      </c>
      <c r="H124" s="4"/>
    </row>
    <row r="125" spans="1:8" ht="15.75" x14ac:dyDescent="0.3">
      <c r="A125" s="26">
        <v>41680</v>
      </c>
      <c r="B125" s="23">
        <v>203</v>
      </c>
      <c r="C125" s="17" t="s">
        <v>18</v>
      </c>
      <c r="D125" s="19">
        <f t="shared" si="3"/>
        <v>5273128.4800000032</v>
      </c>
      <c r="E125" s="18"/>
      <c r="F125" s="42">
        <v>112410</v>
      </c>
      <c r="G125" s="25">
        <f t="shared" si="2"/>
        <v>5160718.4800000032</v>
      </c>
      <c r="H125" s="4"/>
    </row>
    <row r="126" spans="1:8" ht="15.75" x14ac:dyDescent="0.3">
      <c r="A126" s="26">
        <v>41680</v>
      </c>
      <c r="B126" s="23">
        <v>204</v>
      </c>
      <c r="C126" s="17" t="s">
        <v>13</v>
      </c>
      <c r="D126" s="19">
        <f t="shared" si="3"/>
        <v>5160718.4800000032</v>
      </c>
      <c r="E126" s="18"/>
      <c r="F126" s="42">
        <v>277875</v>
      </c>
      <c r="G126" s="25">
        <f t="shared" si="2"/>
        <v>4882843.4800000032</v>
      </c>
      <c r="H126" s="4"/>
    </row>
    <row r="127" spans="1:8" ht="15.75" x14ac:dyDescent="0.3">
      <c r="A127" s="26">
        <v>41680</v>
      </c>
      <c r="B127" s="23">
        <v>205</v>
      </c>
      <c r="C127" s="17" t="s">
        <v>33</v>
      </c>
      <c r="D127" s="19">
        <f t="shared" si="3"/>
        <v>4882843.4800000032</v>
      </c>
      <c r="E127" s="18"/>
      <c r="F127" s="42">
        <v>196</v>
      </c>
      <c r="G127" s="25">
        <f t="shared" si="2"/>
        <v>4882647.4800000032</v>
      </c>
      <c r="H127" s="4"/>
    </row>
    <row r="128" spans="1:8" ht="15.75" x14ac:dyDescent="0.3">
      <c r="A128" s="26">
        <v>41680</v>
      </c>
      <c r="B128" s="23">
        <v>206</v>
      </c>
      <c r="C128" s="17" t="s">
        <v>28</v>
      </c>
      <c r="D128" s="19">
        <f t="shared" si="3"/>
        <v>4882647.4800000032</v>
      </c>
      <c r="E128" s="18"/>
      <c r="F128" s="42">
        <v>4599.54</v>
      </c>
      <c r="G128" s="25">
        <f t="shared" si="2"/>
        <v>4878047.9400000032</v>
      </c>
      <c r="H128" s="4"/>
    </row>
    <row r="129" spans="1:8" ht="15.75" x14ac:dyDescent="0.3">
      <c r="A129" s="26">
        <v>41680</v>
      </c>
      <c r="B129" s="23">
        <v>207</v>
      </c>
      <c r="C129" s="17" t="s">
        <v>19</v>
      </c>
      <c r="D129" s="19">
        <f t="shared" si="3"/>
        <v>4878047.9400000032</v>
      </c>
      <c r="E129" s="18"/>
      <c r="F129" s="42">
        <v>27756</v>
      </c>
      <c r="G129" s="25">
        <f t="shared" si="2"/>
        <v>4850291.9400000032</v>
      </c>
      <c r="H129" s="4"/>
    </row>
    <row r="130" spans="1:8" ht="15.75" x14ac:dyDescent="0.3">
      <c r="A130" s="26">
        <v>41680</v>
      </c>
      <c r="B130" s="23">
        <v>208</v>
      </c>
      <c r="C130" s="17" t="s">
        <v>26</v>
      </c>
      <c r="D130" s="19">
        <f t="shared" si="3"/>
        <v>4850291.9400000032</v>
      </c>
      <c r="E130" s="18"/>
      <c r="F130" s="42">
        <v>197984.97</v>
      </c>
      <c r="G130" s="25">
        <f t="shared" si="2"/>
        <v>4652306.9700000035</v>
      </c>
      <c r="H130" s="4"/>
    </row>
    <row r="131" spans="1:8" ht="15.75" x14ac:dyDescent="0.3">
      <c r="A131" s="26">
        <v>41680</v>
      </c>
      <c r="B131" s="23">
        <v>209</v>
      </c>
      <c r="C131" s="17" t="s">
        <v>32</v>
      </c>
      <c r="D131" s="19">
        <f t="shared" si="3"/>
        <v>4652306.9700000035</v>
      </c>
      <c r="E131" s="18"/>
      <c r="F131" s="42">
        <v>6247.61</v>
      </c>
      <c r="G131" s="25">
        <f t="shared" si="2"/>
        <v>4646059.3600000031</v>
      </c>
      <c r="H131" s="4"/>
    </row>
    <row r="132" spans="1:8" ht="15.75" x14ac:dyDescent="0.3">
      <c r="A132" s="26">
        <v>41680</v>
      </c>
      <c r="B132" s="23">
        <v>210</v>
      </c>
      <c r="C132" s="17" t="s">
        <v>32</v>
      </c>
      <c r="D132" s="19">
        <f t="shared" si="3"/>
        <v>4646059.3600000031</v>
      </c>
      <c r="E132" s="18"/>
      <c r="F132" s="42">
        <v>4994.96</v>
      </c>
      <c r="G132" s="25">
        <f t="shared" si="2"/>
        <v>4641064.4000000032</v>
      </c>
      <c r="H132" s="4"/>
    </row>
    <row r="133" spans="1:8" ht="15.75" x14ac:dyDescent="0.3">
      <c r="A133" s="26">
        <v>41680</v>
      </c>
      <c r="B133" s="23">
        <v>211</v>
      </c>
      <c r="C133" s="17" t="s">
        <v>31</v>
      </c>
      <c r="D133" s="19">
        <f t="shared" si="3"/>
        <v>4641064.4000000032</v>
      </c>
      <c r="E133" s="18"/>
      <c r="F133" s="42">
        <v>320</v>
      </c>
      <c r="G133" s="25">
        <f t="shared" si="2"/>
        <v>4640744.4000000032</v>
      </c>
      <c r="H133" s="4"/>
    </row>
    <row r="134" spans="1:8" ht="15.75" x14ac:dyDescent="0.3">
      <c r="A134" s="26">
        <v>41680</v>
      </c>
      <c r="B134" s="23">
        <v>212</v>
      </c>
      <c r="C134" s="17" t="s">
        <v>34</v>
      </c>
      <c r="D134" s="19">
        <f t="shared" si="3"/>
        <v>4640744.4000000032</v>
      </c>
      <c r="E134" s="18"/>
      <c r="F134" s="42">
        <v>1307.02</v>
      </c>
      <c r="G134" s="25">
        <f t="shared" si="2"/>
        <v>4639437.3800000036</v>
      </c>
      <c r="H134" s="4"/>
    </row>
    <row r="135" spans="1:8" ht="15.75" x14ac:dyDescent="0.3">
      <c r="A135" s="26">
        <v>41680</v>
      </c>
      <c r="B135" s="23">
        <v>213</v>
      </c>
      <c r="C135" s="17" t="s">
        <v>32</v>
      </c>
      <c r="D135" s="19">
        <f t="shared" si="3"/>
        <v>4639437.3800000036</v>
      </c>
      <c r="E135" s="18"/>
      <c r="F135" s="42">
        <v>5073.01</v>
      </c>
      <c r="G135" s="25">
        <f t="shared" si="2"/>
        <v>4634364.3700000038</v>
      </c>
      <c r="H135" s="4"/>
    </row>
    <row r="136" spans="1:8" ht="15.75" x14ac:dyDescent="0.3">
      <c r="A136" s="26">
        <v>41680</v>
      </c>
      <c r="B136" s="23">
        <v>214</v>
      </c>
      <c r="C136" s="17" t="s">
        <v>32</v>
      </c>
      <c r="D136" s="19">
        <f t="shared" si="3"/>
        <v>4634364.3700000038</v>
      </c>
      <c r="E136" s="18"/>
      <c r="F136" s="42">
        <v>4183.28</v>
      </c>
      <c r="G136" s="25">
        <f t="shared" si="2"/>
        <v>4630181.0900000036</v>
      </c>
      <c r="H136" s="4"/>
    </row>
    <row r="137" spans="1:8" ht="15.75" x14ac:dyDescent="0.3">
      <c r="A137" s="26">
        <v>41680</v>
      </c>
      <c r="B137" s="23">
        <v>215</v>
      </c>
      <c r="C137" s="17" t="s">
        <v>20</v>
      </c>
      <c r="D137" s="19">
        <f t="shared" si="3"/>
        <v>4630181.0900000036</v>
      </c>
      <c r="E137" s="18"/>
      <c r="F137" s="42">
        <v>120</v>
      </c>
      <c r="G137" s="25">
        <f t="shared" si="2"/>
        <v>4630061.0900000036</v>
      </c>
      <c r="H137" s="4"/>
    </row>
    <row r="138" spans="1:8" ht="15.75" x14ac:dyDescent="0.3">
      <c r="A138" s="26">
        <v>41696</v>
      </c>
      <c r="B138" s="23">
        <v>216</v>
      </c>
      <c r="C138" s="17" t="s">
        <v>13</v>
      </c>
      <c r="D138" s="19">
        <f t="shared" si="3"/>
        <v>4630061.0900000036</v>
      </c>
      <c r="E138" s="18"/>
      <c r="F138" s="42">
        <v>34913</v>
      </c>
      <c r="G138" s="25">
        <f t="shared" si="2"/>
        <v>4595148.0900000036</v>
      </c>
      <c r="H138" s="4"/>
    </row>
    <row r="139" spans="1:8" ht="15.75" x14ac:dyDescent="0.3">
      <c r="A139" s="26">
        <v>41696</v>
      </c>
      <c r="B139" s="23">
        <v>217</v>
      </c>
      <c r="C139" s="17" t="s">
        <v>28</v>
      </c>
      <c r="D139" s="19">
        <f t="shared" si="3"/>
        <v>4595148.0900000036</v>
      </c>
      <c r="E139" s="18"/>
      <c r="F139" s="42">
        <v>17100</v>
      </c>
      <c r="G139" s="25">
        <f t="shared" si="2"/>
        <v>4578048.0900000036</v>
      </c>
      <c r="H139" s="4"/>
    </row>
    <row r="140" spans="1:8" ht="15.75" x14ac:dyDescent="0.3">
      <c r="A140" s="26">
        <v>41696</v>
      </c>
      <c r="B140" s="23">
        <v>218</v>
      </c>
      <c r="C140" s="17" t="s">
        <v>26</v>
      </c>
      <c r="D140" s="19">
        <f t="shared" si="3"/>
        <v>4578048.0900000036</v>
      </c>
      <c r="E140" s="18"/>
      <c r="F140" s="42">
        <v>338480.51</v>
      </c>
      <c r="G140" s="25">
        <f t="shared" si="2"/>
        <v>4239567.5800000038</v>
      </c>
      <c r="H140" s="4"/>
    </row>
    <row r="141" spans="1:8" ht="15.75" x14ac:dyDescent="0.3">
      <c r="A141" s="26">
        <v>41696</v>
      </c>
      <c r="B141" s="23">
        <v>219</v>
      </c>
      <c r="C141" s="17" t="s">
        <v>30</v>
      </c>
      <c r="D141" s="19">
        <f t="shared" si="3"/>
        <v>4239567.5800000038</v>
      </c>
      <c r="E141" s="18"/>
      <c r="F141" s="42">
        <v>31851.7</v>
      </c>
      <c r="G141" s="25">
        <f t="shared" si="2"/>
        <v>4207715.8800000036</v>
      </c>
      <c r="H141" s="4"/>
    </row>
    <row r="142" spans="1:8" ht="15.75" x14ac:dyDescent="0.3">
      <c r="A142" s="26">
        <v>41696</v>
      </c>
      <c r="B142" s="23">
        <v>220</v>
      </c>
      <c r="C142" s="17" t="s">
        <v>19</v>
      </c>
      <c r="D142" s="19">
        <f t="shared" si="3"/>
        <v>4207715.8800000036</v>
      </c>
      <c r="E142" s="18"/>
      <c r="F142" s="42">
        <v>22613.4</v>
      </c>
      <c r="G142" s="25">
        <f t="shared" si="2"/>
        <v>4185102.4800000037</v>
      </c>
      <c r="H142" s="4"/>
    </row>
    <row r="143" spans="1:8" ht="15.75" x14ac:dyDescent="0.3">
      <c r="A143" s="26">
        <v>41696</v>
      </c>
      <c r="B143" s="23">
        <v>221</v>
      </c>
      <c r="C143" s="17" t="s">
        <v>13</v>
      </c>
      <c r="D143" s="19">
        <f t="shared" si="3"/>
        <v>4185102.4800000037</v>
      </c>
      <c r="E143" s="18"/>
      <c r="F143" s="42">
        <v>82204</v>
      </c>
      <c r="G143" s="25">
        <f t="shared" si="2"/>
        <v>4102898.4800000037</v>
      </c>
      <c r="H143" s="4"/>
    </row>
    <row r="144" spans="1:8" ht="15.75" x14ac:dyDescent="0.3">
      <c r="A144" s="26">
        <v>41696</v>
      </c>
      <c r="B144" s="23">
        <v>222</v>
      </c>
      <c r="C144" s="17" t="s">
        <v>18</v>
      </c>
      <c r="D144" s="19">
        <f t="shared" si="3"/>
        <v>4102898.4800000037</v>
      </c>
      <c r="E144" s="18"/>
      <c r="F144" s="42">
        <v>128520</v>
      </c>
      <c r="G144" s="25">
        <f t="shared" si="2"/>
        <v>3974378.4800000037</v>
      </c>
      <c r="H144" s="4"/>
    </row>
    <row r="145" spans="1:8" ht="15.75" x14ac:dyDescent="0.3">
      <c r="A145" s="26">
        <v>41696</v>
      </c>
      <c r="B145" s="23">
        <v>223</v>
      </c>
      <c r="C145" s="17" t="s">
        <v>19</v>
      </c>
      <c r="D145" s="19">
        <f t="shared" si="3"/>
        <v>3974378.4800000037</v>
      </c>
      <c r="E145" s="18"/>
      <c r="F145" s="42">
        <v>35406.9</v>
      </c>
      <c r="G145" s="25">
        <f t="shared" si="2"/>
        <v>3938971.5800000038</v>
      </c>
      <c r="H145" s="4"/>
    </row>
    <row r="146" spans="1:8" ht="15.75" x14ac:dyDescent="0.3">
      <c r="A146" s="26">
        <v>41696</v>
      </c>
      <c r="B146" s="23">
        <v>224</v>
      </c>
      <c r="C146" s="17" t="s">
        <v>16</v>
      </c>
      <c r="D146" s="19">
        <f t="shared" si="3"/>
        <v>3938971.5800000038</v>
      </c>
      <c r="E146" s="18"/>
      <c r="F146" s="42">
        <v>44550</v>
      </c>
      <c r="G146" s="25">
        <f t="shared" si="2"/>
        <v>3894421.5800000038</v>
      </c>
      <c r="H146" s="4"/>
    </row>
    <row r="147" spans="1:8" ht="15.75" x14ac:dyDescent="0.3">
      <c r="A147" s="26">
        <v>41696</v>
      </c>
      <c r="B147" s="23">
        <v>225</v>
      </c>
      <c r="C147" s="17" t="s">
        <v>17</v>
      </c>
      <c r="D147" s="19">
        <f t="shared" si="3"/>
        <v>3894421.5800000038</v>
      </c>
      <c r="E147" s="18"/>
      <c r="F147" s="42">
        <v>13324.59</v>
      </c>
      <c r="G147" s="25">
        <f t="shared" si="2"/>
        <v>3881096.9900000039</v>
      </c>
      <c r="H147" s="4"/>
    </row>
    <row r="148" spans="1:8" ht="15.75" x14ac:dyDescent="0.3">
      <c r="A148" s="26">
        <v>41696</v>
      </c>
      <c r="B148" s="23">
        <v>226</v>
      </c>
      <c r="C148" s="17" t="s">
        <v>19</v>
      </c>
      <c r="D148" s="19">
        <f t="shared" si="3"/>
        <v>3881096.9900000039</v>
      </c>
      <c r="E148" s="18"/>
      <c r="F148" s="42">
        <v>46849.5</v>
      </c>
      <c r="G148" s="25">
        <f t="shared" si="2"/>
        <v>3834247.4900000039</v>
      </c>
      <c r="H148" s="4"/>
    </row>
    <row r="149" spans="1:8" ht="15.75" x14ac:dyDescent="0.3">
      <c r="A149" s="26">
        <v>41696</v>
      </c>
      <c r="B149" s="23">
        <v>227</v>
      </c>
      <c r="C149" s="17" t="s">
        <v>18</v>
      </c>
      <c r="D149" s="19">
        <f t="shared" si="3"/>
        <v>3834247.4900000039</v>
      </c>
      <c r="E149" s="18"/>
      <c r="F149" s="42">
        <v>47700</v>
      </c>
      <c r="G149" s="25">
        <f t="shared" si="2"/>
        <v>3786547.4900000039</v>
      </c>
      <c r="H149" s="4"/>
    </row>
    <row r="150" spans="1:8" ht="15.75" x14ac:dyDescent="0.3">
      <c r="A150" s="26">
        <v>41696</v>
      </c>
      <c r="B150" s="23">
        <v>228</v>
      </c>
      <c r="C150" s="17" t="s">
        <v>34</v>
      </c>
      <c r="D150" s="19">
        <f t="shared" si="3"/>
        <v>3786547.4900000039</v>
      </c>
      <c r="E150" s="18"/>
      <c r="F150" s="42">
        <v>1307.02</v>
      </c>
      <c r="G150" s="25">
        <f t="shared" si="2"/>
        <v>3785240.4700000039</v>
      </c>
      <c r="H150" s="4"/>
    </row>
    <row r="151" spans="1:8" ht="15.75" x14ac:dyDescent="0.3">
      <c r="A151" s="26">
        <v>41698</v>
      </c>
      <c r="B151" s="23"/>
      <c r="C151" s="17" t="s">
        <v>21</v>
      </c>
      <c r="D151" s="19">
        <f t="shared" si="3"/>
        <v>3785240.4700000039</v>
      </c>
      <c r="E151" s="18">
        <f>2828.91+17.22</f>
        <v>2846.1299999999997</v>
      </c>
      <c r="F151" s="42"/>
      <c r="G151" s="25">
        <f t="shared" si="2"/>
        <v>3788086.6000000038</v>
      </c>
      <c r="H151" s="4"/>
    </row>
    <row r="152" spans="1:8" ht="15.75" x14ac:dyDescent="0.3">
      <c r="A152" s="26">
        <v>41726</v>
      </c>
      <c r="B152" s="23">
        <v>229</v>
      </c>
      <c r="C152" s="17" t="s">
        <v>29</v>
      </c>
      <c r="D152" s="19">
        <f t="shared" si="3"/>
        <v>3788086.6000000038</v>
      </c>
      <c r="E152" s="18"/>
      <c r="F152" s="42">
        <v>154.72999999999999</v>
      </c>
      <c r="G152" s="25">
        <f t="shared" si="2"/>
        <v>3787931.8700000038</v>
      </c>
      <c r="H152" s="4"/>
    </row>
    <row r="153" spans="1:8" ht="15.75" x14ac:dyDescent="0.3">
      <c r="A153" s="26">
        <v>41726</v>
      </c>
      <c r="B153" s="23">
        <v>230</v>
      </c>
      <c r="C153" s="17" t="s">
        <v>17</v>
      </c>
      <c r="D153" s="19">
        <f t="shared" si="3"/>
        <v>3787931.8700000038</v>
      </c>
      <c r="E153" s="18"/>
      <c r="F153" s="42">
        <v>9079.2000000000007</v>
      </c>
      <c r="G153" s="25">
        <f t="shared" si="2"/>
        <v>3778852.6700000037</v>
      </c>
      <c r="H153" s="4"/>
    </row>
    <row r="154" spans="1:8" ht="15.75" x14ac:dyDescent="0.3">
      <c r="A154" s="26">
        <v>41726</v>
      </c>
      <c r="B154" s="23">
        <v>231</v>
      </c>
      <c r="C154" s="17" t="s">
        <v>16</v>
      </c>
      <c r="D154" s="19">
        <f t="shared" si="3"/>
        <v>3778852.6700000037</v>
      </c>
      <c r="E154" s="18"/>
      <c r="F154" s="42">
        <v>74925</v>
      </c>
      <c r="G154" s="25">
        <f t="shared" si="2"/>
        <v>3703927.6700000037</v>
      </c>
      <c r="H154" s="4"/>
    </row>
    <row r="155" spans="1:8" ht="15.75" x14ac:dyDescent="0.3">
      <c r="A155" s="26">
        <v>41726</v>
      </c>
      <c r="B155" s="23">
        <v>232</v>
      </c>
      <c r="C155" s="17" t="s">
        <v>19</v>
      </c>
      <c r="D155" s="19">
        <f t="shared" si="3"/>
        <v>3703927.6700000037</v>
      </c>
      <c r="E155" s="18"/>
      <c r="F155" s="42">
        <v>20496.25</v>
      </c>
      <c r="G155" s="25">
        <f t="shared" si="2"/>
        <v>3683431.4200000037</v>
      </c>
    </row>
    <row r="156" spans="1:8" ht="15.75" x14ac:dyDescent="0.3">
      <c r="A156" s="26">
        <v>41726</v>
      </c>
      <c r="B156" s="23">
        <v>233</v>
      </c>
      <c r="C156" s="17" t="s">
        <v>18</v>
      </c>
      <c r="D156" s="19">
        <f t="shared" si="3"/>
        <v>3683431.4200000037</v>
      </c>
      <c r="E156" s="18"/>
      <c r="F156" s="42">
        <v>54720</v>
      </c>
      <c r="G156" s="25">
        <f t="shared" si="2"/>
        <v>3628711.4200000037</v>
      </c>
    </row>
    <row r="157" spans="1:8" ht="15.75" x14ac:dyDescent="0.3">
      <c r="A157" s="26">
        <v>41726</v>
      </c>
      <c r="B157" s="23">
        <v>234</v>
      </c>
      <c r="C157" s="17" t="s">
        <v>13</v>
      </c>
      <c r="D157" s="19">
        <f t="shared" si="3"/>
        <v>3628711.4200000037</v>
      </c>
      <c r="E157" s="18"/>
      <c r="F157" s="42">
        <v>104583</v>
      </c>
      <c r="G157" s="25">
        <f t="shared" si="2"/>
        <v>3524128.4200000037</v>
      </c>
    </row>
    <row r="158" spans="1:8" ht="15.75" x14ac:dyDescent="0.3">
      <c r="A158" s="26">
        <v>41726</v>
      </c>
      <c r="B158" s="23">
        <v>235</v>
      </c>
      <c r="C158" s="17" t="s">
        <v>34</v>
      </c>
      <c r="D158" s="19">
        <f t="shared" si="3"/>
        <v>3524128.4200000037</v>
      </c>
      <c r="E158" s="18"/>
      <c r="F158" s="42">
        <v>1307.02</v>
      </c>
      <c r="G158" s="25">
        <f t="shared" si="2"/>
        <v>3522821.4000000036</v>
      </c>
    </row>
    <row r="159" spans="1:8" ht="15.75" x14ac:dyDescent="0.3">
      <c r="A159" s="26">
        <v>41726</v>
      </c>
      <c r="B159" s="23">
        <v>236</v>
      </c>
      <c r="C159" s="17" t="s">
        <v>19</v>
      </c>
      <c r="D159" s="19">
        <f t="shared" si="3"/>
        <v>3522821.4000000036</v>
      </c>
      <c r="E159" s="18"/>
      <c r="F159" s="42">
        <v>47168.55</v>
      </c>
      <c r="G159" s="25">
        <f t="shared" si="2"/>
        <v>3475652.8500000038</v>
      </c>
    </row>
    <row r="160" spans="1:8" ht="15.75" x14ac:dyDescent="0.3">
      <c r="A160" s="26">
        <v>41726</v>
      </c>
      <c r="B160" s="23">
        <v>237</v>
      </c>
      <c r="C160" s="17" t="s">
        <v>28</v>
      </c>
      <c r="D160" s="19">
        <f t="shared" si="3"/>
        <v>3475652.8500000038</v>
      </c>
      <c r="E160" s="18"/>
      <c r="F160" s="42">
        <v>17199.96</v>
      </c>
      <c r="G160" s="25">
        <f t="shared" si="2"/>
        <v>3458452.8900000039</v>
      </c>
    </row>
    <row r="161" spans="1:8" ht="15.75" x14ac:dyDescent="0.3">
      <c r="A161" s="26">
        <v>41726</v>
      </c>
      <c r="B161" s="23">
        <v>238</v>
      </c>
      <c r="C161" s="17" t="s">
        <v>19</v>
      </c>
      <c r="D161" s="19">
        <f t="shared" si="3"/>
        <v>3458452.8900000039</v>
      </c>
      <c r="E161" s="18"/>
      <c r="F161" s="42">
        <v>26676</v>
      </c>
      <c r="G161" s="25">
        <f t="shared" si="2"/>
        <v>3431776.8900000039</v>
      </c>
    </row>
    <row r="162" spans="1:8" ht="15.75" x14ac:dyDescent="0.3">
      <c r="A162" s="26">
        <v>41726</v>
      </c>
      <c r="B162" s="23">
        <v>239</v>
      </c>
      <c r="C162" s="17" t="s">
        <v>18</v>
      </c>
      <c r="D162" s="19">
        <f t="shared" si="3"/>
        <v>3431776.8900000039</v>
      </c>
      <c r="E162" s="18"/>
      <c r="F162" s="42">
        <v>32760</v>
      </c>
      <c r="G162" s="25">
        <f t="shared" si="2"/>
        <v>3399016.8900000039</v>
      </c>
    </row>
    <row r="163" spans="1:8" ht="15.75" x14ac:dyDescent="0.3">
      <c r="A163" s="26">
        <v>41726</v>
      </c>
      <c r="B163" s="23">
        <v>240</v>
      </c>
      <c r="C163" s="17" t="s">
        <v>26</v>
      </c>
      <c r="D163" s="19">
        <f t="shared" si="3"/>
        <v>3399016.8900000039</v>
      </c>
      <c r="E163" s="18"/>
      <c r="F163" s="42">
        <v>79427.039999999994</v>
      </c>
      <c r="G163" s="25">
        <f t="shared" si="2"/>
        <v>3319589.8500000038</v>
      </c>
    </row>
    <row r="164" spans="1:8" ht="15.75" x14ac:dyDescent="0.3">
      <c r="A164" s="26">
        <v>41726</v>
      </c>
      <c r="B164" s="23">
        <v>241</v>
      </c>
      <c r="C164" s="17" t="s">
        <v>30</v>
      </c>
      <c r="D164" s="19">
        <f t="shared" si="3"/>
        <v>3319589.8500000038</v>
      </c>
      <c r="E164" s="18"/>
      <c r="F164" s="42">
        <v>14864.31</v>
      </c>
      <c r="G164" s="25">
        <f t="shared" si="2"/>
        <v>3304725.5400000038</v>
      </c>
    </row>
    <row r="165" spans="1:8" ht="15.75" x14ac:dyDescent="0.3">
      <c r="A165" s="26">
        <v>41729</v>
      </c>
      <c r="B165" s="23"/>
      <c r="C165" s="17" t="s">
        <v>21</v>
      </c>
      <c r="D165" s="19">
        <f t="shared" si="3"/>
        <v>3304725.5400000038</v>
      </c>
      <c r="E165" s="18">
        <f>3973.39+15.1</f>
        <v>3988.49</v>
      </c>
      <c r="F165" s="42"/>
      <c r="G165" s="25">
        <f t="shared" si="2"/>
        <v>3308714.030000004</v>
      </c>
      <c r="H165" s="4"/>
    </row>
    <row r="166" spans="1:8" ht="15.75" x14ac:dyDescent="0.3">
      <c r="A166" s="26">
        <v>41731</v>
      </c>
      <c r="B166" s="23">
        <v>242</v>
      </c>
      <c r="C166" s="17" t="s">
        <v>13</v>
      </c>
      <c r="D166" s="19">
        <f t="shared" si="3"/>
        <v>3308714.030000004</v>
      </c>
      <c r="E166" s="18"/>
      <c r="F166" s="42">
        <v>5403</v>
      </c>
      <c r="G166" s="25">
        <f t="shared" si="2"/>
        <v>3303311.030000004</v>
      </c>
    </row>
    <row r="167" spans="1:8" ht="15.75" x14ac:dyDescent="0.3">
      <c r="A167" s="26">
        <v>41757</v>
      </c>
      <c r="B167" s="23">
        <v>243</v>
      </c>
      <c r="C167" s="17" t="s">
        <v>26</v>
      </c>
      <c r="D167" s="19">
        <f t="shared" si="3"/>
        <v>3303311.030000004</v>
      </c>
      <c r="E167" s="18"/>
      <c r="F167" s="42">
        <v>139869.73000000001</v>
      </c>
      <c r="G167" s="25">
        <f t="shared" si="2"/>
        <v>3163441.300000004</v>
      </c>
    </row>
    <row r="168" spans="1:8" ht="15.75" x14ac:dyDescent="0.3">
      <c r="A168" s="26">
        <v>41757</v>
      </c>
      <c r="B168" s="23">
        <v>244</v>
      </c>
      <c r="C168" s="17" t="s">
        <v>19</v>
      </c>
      <c r="D168" s="19">
        <f t="shared" si="3"/>
        <v>3163441.300000004</v>
      </c>
      <c r="E168" s="18"/>
      <c r="F168" s="42">
        <v>23925</v>
      </c>
      <c r="G168" s="25">
        <f t="shared" si="2"/>
        <v>3139516.300000004</v>
      </c>
    </row>
    <row r="169" spans="1:8" ht="15.75" x14ac:dyDescent="0.3">
      <c r="A169" s="26">
        <v>41757</v>
      </c>
      <c r="B169" s="23">
        <v>245</v>
      </c>
      <c r="C169" s="17" t="s">
        <v>30</v>
      </c>
      <c r="D169" s="19">
        <f t="shared" si="3"/>
        <v>3139516.300000004</v>
      </c>
      <c r="E169" s="18"/>
      <c r="F169" s="42">
        <v>54923.040000000001</v>
      </c>
      <c r="G169" s="25">
        <f t="shared" si="2"/>
        <v>3084593.260000004</v>
      </c>
    </row>
    <row r="170" spans="1:8" ht="15.75" x14ac:dyDescent="0.3">
      <c r="A170" s="26">
        <v>41757</v>
      </c>
      <c r="B170" s="23">
        <v>246</v>
      </c>
      <c r="C170" s="17" t="s">
        <v>19</v>
      </c>
      <c r="D170" s="19">
        <f t="shared" si="3"/>
        <v>3084593.260000004</v>
      </c>
      <c r="E170" s="18"/>
      <c r="F170" s="42">
        <v>2660</v>
      </c>
      <c r="G170" s="25">
        <f t="shared" si="2"/>
        <v>3081933.260000004</v>
      </c>
    </row>
    <row r="171" spans="1:8" ht="15.75" x14ac:dyDescent="0.3">
      <c r="A171" s="26">
        <v>41757</v>
      </c>
      <c r="B171" s="23">
        <v>247</v>
      </c>
      <c r="C171" s="17" t="s">
        <v>13</v>
      </c>
      <c r="D171" s="19">
        <f t="shared" si="3"/>
        <v>3081933.260000004</v>
      </c>
      <c r="E171" s="18"/>
      <c r="F171" s="42">
        <v>174705</v>
      </c>
      <c r="G171" s="25">
        <f t="shared" si="2"/>
        <v>2907228.260000004</v>
      </c>
    </row>
    <row r="172" spans="1:8" ht="15.75" x14ac:dyDescent="0.3">
      <c r="A172" s="26">
        <v>41757</v>
      </c>
      <c r="B172" s="23">
        <v>248</v>
      </c>
      <c r="C172" s="17" t="s">
        <v>16</v>
      </c>
      <c r="D172" s="19">
        <f t="shared" si="3"/>
        <v>2907228.260000004</v>
      </c>
      <c r="E172" s="18"/>
      <c r="F172" s="42">
        <v>36769.5</v>
      </c>
      <c r="G172" s="25">
        <f t="shared" si="2"/>
        <v>2870458.760000004</v>
      </c>
    </row>
    <row r="173" spans="1:8" ht="15.75" x14ac:dyDescent="0.3">
      <c r="A173" s="26">
        <v>41757</v>
      </c>
      <c r="B173" s="23">
        <v>249</v>
      </c>
      <c r="C173" s="17" t="s">
        <v>18</v>
      </c>
      <c r="D173" s="19">
        <f t="shared" si="3"/>
        <v>2870458.760000004</v>
      </c>
      <c r="E173" s="18"/>
      <c r="F173" s="42">
        <v>86859</v>
      </c>
      <c r="G173" s="25">
        <f t="shared" si="2"/>
        <v>2783599.760000004</v>
      </c>
    </row>
    <row r="174" spans="1:8" ht="15.75" x14ac:dyDescent="0.3">
      <c r="A174" s="26">
        <v>41757</v>
      </c>
      <c r="B174" s="23">
        <v>250</v>
      </c>
      <c r="C174" s="17" t="s">
        <v>18</v>
      </c>
      <c r="D174" s="19">
        <f t="shared" si="3"/>
        <v>2783599.760000004</v>
      </c>
      <c r="E174" s="18"/>
      <c r="F174" s="42">
        <v>6300</v>
      </c>
      <c r="G174" s="25">
        <f t="shared" si="2"/>
        <v>2777299.760000004</v>
      </c>
    </row>
    <row r="175" spans="1:8" ht="15.75" x14ac:dyDescent="0.3">
      <c r="A175" s="26">
        <v>41757</v>
      </c>
      <c r="B175" s="23">
        <v>251</v>
      </c>
      <c r="C175" s="17" t="s">
        <v>13</v>
      </c>
      <c r="D175" s="19">
        <f t="shared" si="3"/>
        <v>2777299.760000004</v>
      </c>
      <c r="E175" s="18"/>
      <c r="F175" s="42">
        <v>5700</v>
      </c>
      <c r="G175" s="25">
        <f t="shared" si="2"/>
        <v>2771599.760000004</v>
      </c>
    </row>
    <row r="176" spans="1:8" ht="15.75" x14ac:dyDescent="0.3">
      <c r="A176" s="26">
        <v>41757</v>
      </c>
      <c r="B176" s="23">
        <v>252</v>
      </c>
      <c r="C176" s="17" t="s">
        <v>32</v>
      </c>
      <c r="D176" s="19">
        <f t="shared" si="3"/>
        <v>2771599.760000004</v>
      </c>
      <c r="E176" s="18"/>
      <c r="F176" s="42">
        <v>4994.96</v>
      </c>
      <c r="G176" s="25">
        <f t="shared" si="2"/>
        <v>2766604.800000004</v>
      </c>
    </row>
    <row r="177" spans="1:7" ht="15.75" x14ac:dyDescent="0.3">
      <c r="A177" s="26">
        <v>41757</v>
      </c>
      <c r="B177" s="23">
        <v>253</v>
      </c>
      <c r="C177" s="17" t="s">
        <v>32</v>
      </c>
      <c r="D177" s="19">
        <f t="shared" si="3"/>
        <v>2766604.800000004</v>
      </c>
      <c r="E177" s="18"/>
      <c r="F177" s="42">
        <v>4994.96</v>
      </c>
      <c r="G177" s="25">
        <f t="shared" si="2"/>
        <v>2761609.840000004</v>
      </c>
    </row>
    <row r="178" spans="1:7" ht="15.75" x14ac:dyDescent="0.3">
      <c r="A178" s="26">
        <v>41757</v>
      </c>
      <c r="B178" s="23">
        <v>254</v>
      </c>
      <c r="C178" s="17" t="s">
        <v>34</v>
      </c>
      <c r="D178" s="19">
        <f t="shared" si="3"/>
        <v>2761609.840000004</v>
      </c>
      <c r="E178" s="18"/>
      <c r="F178" s="42">
        <v>1266.8</v>
      </c>
      <c r="G178" s="25">
        <f t="shared" si="2"/>
        <v>2760343.0400000042</v>
      </c>
    </row>
    <row r="179" spans="1:7" ht="15.75" x14ac:dyDescent="0.3">
      <c r="A179" s="26">
        <v>41757</v>
      </c>
      <c r="B179" s="23">
        <v>255</v>
      </c>
      <c r="C179" s="17" t="s">
        <v>33</v>
      </c>
      <c r="D179" s="19">
        <f t="shared" si="3"/>
        <v>2760343.0400000042</v>
      </c>
      <c r="E179" s="18"/>
      <c r="F179" s="42">
        <v>196</v>
      </c>
      <c r="G179" s="25">
        <f t="shared" si="2"/>
        <v>2760147.0400000042</v>
      </c>
    </row>
    <row r="180" spans="1:7" ht="15.75" x14ac:dyDescent="0.3">
      <c r="A180" s="26">
        <v>41757</v>
      </c>
      <c r="B180" s="23">
        <v>256</v>
      </c>
      <c r="C180" s="17" t="s">
        <v>36</v>
      </c>
      <c r="D180" s="19">
        <f t="shared" si="3"/>
        <v>2760147.0400000042</v>
      </c>
      <c r="E180" s="18"/>
      <c r="F180" s="42">
        <v>4960</v>
      </c>
      <c r="G180" s="25">
        <f t="shared" si="2"/>
        <v>2755187.0400000042</v>
      </c>
    </row>
    <row r="181" spans="1:7" ht="15.75" x14ac:dyDescent="0.3">
      <c r="A181" s="26">
        <v>41757</v>
      </c>
      <c r="B181" s="23">
        <v>257</v>
      </c>
      <c r="C181" s="17" t="s">
        <v>35</v>
      </c>
      <c r="D181" s="19">
        <f t="shared" si="3"/>
        <v>2755187.0400000042</v>
      </c>
      <c r="E181" s="18"/>
      <c r="F181" s="42">
        <v>109.82</v>
      </c>
      <c r="G181" s="25">
        <f t="shared" si="2"/>
        <v>2755077.2200000044</v>
      </c>
    </row>
    <row r="182" spans="1:7" ht="15.75" x14ac:dyDescent="0.3">
      <c r="A182" s="26">
        <v>41757</v>
      </c>
      <c r="B182" s="23">
        <v>258</v>
      </c>
      <c r="C182" s="17" t="s">
        <v>32</v>
      </c>
      <c r="D182" s="19">
        <f t="shared" si="3"/>
        <v>2755077.2200000044</v>
      </c>
      <c r="E182" s="18"/>
      <c r="F182" s="42">
        <v>4994.96</v>
      </c>
      <c r="G182" s="25">
        <f t="shared" si="2"/>
        <v>2750082.2600000044</v>
      </c>
    </row>
    <row r="183" spans="1:7" ht="15.75" x14ac:dyDescent="0.3">
      <c r="A183" s="26">
        <v>41757</v>
      </c>
      <c r="B183" s="23">
        <v>259</v>
      </c>
      <c r="C183" s="17" t="s">
        <v>32</v>
      </c>
      <c r="D183" s="19">
        <f t="shared" si="3"/>
        <v>2750082.2600000044</v>
      </c>
      <c r="E183" s="18"/>
      <c r="F183" s="42">
        <v>4339.37</v>
      </c>
      <c r="G183" s="25">
        <f t="shared" si="2"/>
        <v>2745742.8900000043</v>
      </c>
    </row>
    <row r="184" spans="1:7" ht="15.75" x14ac:dyDescent="0.3">
      <c r="A184" s="26">
        <v>41757</v>
      </c>
      <c r="B184" s="23">
        <v>260</v>
      </c>
      <c r="C184" s="17" t="s">
        <v>28</v>
      </c>
      <c r="D184" s="19">
        <f t="shared" si="3"/>
        <v>2745742.8900000043</v>
      </c>
      <c r="E184" s="18"/>
      <c r="F184" s="42">
        <v>22323.8</v>
      </c>
      <c r="G184" s="25">
        <f t="shared" si="2"/>
        <v>2723419.0900000045</v>
      </c>
    </row>
    <row r="185" spans="1:7" ht="15.75" x14ac:dyDescent="0.3">
      <c r="A185" s="26">
        <v>41757</v>
      </c>
      <c r="B185" s="23">
        <v>261</v>
      </c>
      <c r="C185" s="17" t="s">
        <v>25</v>
      </c>
      <c r="D185" s="19">
        <f t="shared" si="3"/>
        <v>2723419.0900000045</v>
      </c>
      <c r="E185" s="18"/>
      <c r="F185" s="42">
        <v>845.7</v>
      </c>
      <c r="G185" s="25">
        <f t="shared" si="2"/>
        <v>2722573.3900000043</v>
      </c>
    </row>
    <row r="186" spans="1:7" ht="15.75" x14ac:dyDescent="0.3">
      <c r="A186" s="26">
        <v>41759</v>
      </c>
      <c r="B186" s="23"/>
      <c r="C186" s="17" t="s">
        <v>21</v>
      </c>
      <c r="D186" s="19">
        <f t="shared" si="3"/>
        <v>2722573.3900000043</v>
      </c>
      <c r="E186" s="18">
        <v>2914.16</v>
      </c>
      <c r="F186" s="42"/>
      <c r="G186" s="25">
        <f t="shared" si="2"/>
        <v>2725487.5500000045</v>
      </c>
    </row>
    <row r="187" spans="1:7" ht="15.75" x14ac:dyDescent="0.3">
      <c r="A187" s="26">
        <v>41790</v>
      </c>
      <c r="B187" s="23"/>
      <c r="C187" s="17" t="s">
        <v>21</v>
      </c>
      <c r="D187" s="19">
        <f t="shared" si="3"/>
        <v>2725487.5500000045</v>
      </c>
      <c r="E187" s="18">
        <f>1857.76+17.33</f>
        <v>1875.09</v>
      </c>
      <c r="F187" s="42"/>
      <c r="G187" s="25">
        <f t="shared" si="2"/>
        <v>2727362.6400000043</v>
      </c>
    </row>
    <row r="188" spans="1:7" ht="15.75" x14ac:dyDescent="0.3">
      <c r="A188" s="26">
        <v>41792</v>
      </c>
      <c r="B188" s="23">
        <v>262</v>
      </c>
      <c r="C188" s="17" t="s">
        <v>26</v>
      </c>
      <c r="D188" s="19">
        <f t="shared" si="3"/>
        <v>2727362.6400000043</v>
      </c>
      <c r="E188" s="18"/>
      <c r="F188" s="42">
        <v>159775.25</v>
      </c>
      <c r="G188" s="25">
        <f t="shared" si="2"/>
        <v>2567587.3900000043</v>
      </c>
    </row>
    <row r="189" spans="1:7" ht="15.75" x14ac:dyDescent="0.3">
      <c r="A189" s="26">
        <v>41792</v>
      </c>
      <c r="B189" s="23">
        <v>263</v>
      </c>
      <c r="C189" s="17" t="s">
        <v>17</v>
      </c>
      <c r="D189" s="19">
        <f t="shared" si="3"/>
        <v>2567587.3900000043</v>
      </c>
      <c r="E189" s="18"/>
      <c r="F189" s="42">
        <v>6657.39</v>
      </c>
      <c r="G189" s="25">
        <f t="shared" si="2"/>
        <v>2560930.0000000042</v>
      </c>
    </row>
    <row r="190" spans="1:7" ht="15.75" x14ac:dyDescent="0.3">
      <c r="A190" s="26">
        <v>41792</v>
      </c>
      <c r="B190" s="23">
        <v>264</v>
      </c>
      <c r="C190" s="17" t="s">
        <v>18</v>
      </c>
      <c r="D190" s="19">
        <f t="shared" si="3"/>
        <v>2560930.0000000042</v>
      </c>
      <c r="E190" s="18"/>
      <c r="F190" s="42">
        <v>70634.25</v>
      </c>
      <c r="G190" s="25">
        <f t="shared" si="2"/>
        <v>2490295.7500000042</v>
      </c>
    </row>
    <row r="191" spans="1:7" ht="15.75" x14ac:dyDescent="0.3">
      <c r="A191" s="26">
        <v>41792</v>
      </c>
      <c r="B191" s="23">
        <v>265</v>
      </c>
      <c r="C191" s="17" t="s">
        <v>19</v>
      </c>
      <c r="D191" s="19">
        <f t="shared" si="3"/>
        <v>2490295.7500000042</v>
      </c>
      <c r="E191" s="18"/>
      <c r="F191" s="42">
        <v>2778.75</v>
      </c>
      <c r="G191" s="25">
        <f t="shared" si="2"/>
        <v>2487517.0000000042</v>
      </c>
    </row>
    <row r="192" spans="1:7" ht="15.75" x14ac:dyDescent="0.3">
      <c r="A192" s="26">
        <v>41792</v>
      </c>
      <c r="B192" s="23">
        <v>266</v>
      </c>
      <c r="C192" s="17" t="s">
        <v>16</v>
      </c>
      <c r="D192" s="19">
        <f t="shared" si="3"/>
        <v>2487517.0000000042</v>
      </c>
      <c r="E192" s="18"/>
      <c r="F192" s="42">
        <v>165419.94</v>
      </c>
      <c r="G192" s="25">
        <f t="shared" si="2"/>
        <v>2322097.0600000042</v>
      </c>
    </row>
    <row r="193" spans="1:7" ht="15.75" x14ac:dyDescent="0.3">
      <c r="A193" s="26">
        <v>41792</v>
      </c>
      <c r="B193" s="23">
        <v>267</v>
      </c>
      <c r="C193" s="17" t="s">
        <v>13</v>
      </c>
      <c r="D193" s="19">
        <f t="shared" si="3"/>
        <v>2322097.0600000042</v>
      </c>
      <c r="E193" s="18"/>
      <c r="F193" s="42">
        <v>372353</v>
      </c>
      <c r="G193" s="25">
        <f t="shared" si="2"/>
        <v>1949744.0600000042</v>
      </c>
    </row>
    <row r="194" spans="1:7" ht="15.75" x14ac:dyDescent="0.3">
      <c r="A194" s="26">
        <v>41792</v>
      </c>
      <c r="B194" s="23">
        <v>268</v>
      </c>
      <c r="C194" s="17" t="s">
        <v>30</v>
      </c>
      <c r="D194" s="19">
        <f t="shared" si="3"/>
        <v>1949744.0600000042</v>
      </c>
      <c r="E194" s="18"/>
      <c r="F194" s="42">
        <v>44254.71</v>
      </c>
      <c r="G194" s="25">
        <f t="shared" si="2"/>
        <v>1905489.3500000043</v>
      </c>
    </row>
    <row r="195" spans="1:7" ht="15.75" x14ac:dyDescent="0.3">
      <c r="A195" s="26">
        <v>41792</v>
      </c>
      <c r="B195" s="23">
        <v>269</v>
      </c>
      <c r="C195" s="17" t="s">
        <v>28</v>
      </c>
      <c r="D195" s="19">
        <f t="shared" si="3"/>
        <v>1905489.3500000043</v>
      </c>
      <c r="E195" s="18"/>
      <c r="F195" s="42">
        <v>35965.35</v>
      </c>
      <c r="G195" s="25">
        <f t="shared" si="2"/>
        <v>1869524.0000000042</v>
      </c>
    </row>
    <row r="196" spans="1:7" ht="15.75" x14ac:dyDescent="0.3">
      <c r="A196" s="26">
        <v>41792</v>
      </c>
      <c r="B196" s="23">
        <v>270</v>
      </c>
      <c r="C196" s="17" t="s">
        <v>19</v>
      </c>
      <c r="D196" s="19">
        <f t="shared" si="3"/>
        <v>1869524.0000000042</v>
      </c>
      <c r="E196" s="18"/>
      <c r="F196" s="42">
        <v>5016</v>
      </c>
      <c r="G196" s="25">
        <f t="shared" si="2"/>
        <v>1864508.0000000042</v>
      </c>
    </row>
    <row r="197" spans="1:7" ht="15.75" x14ac:dyDescent="0.3">
      <c r="A197" s="26">
        <v>41792</v>
      </c>
      <c r="B197" s="23">
        <v>271</v>
      </c>
      <c r="C197" s="17" t="s">
        <v>37</v>
      </c>
      <c r="D197" s="19">
        <f t="shared" si="3"/>
        <v>1864508.0000000042</v>
      </c>
      <c r="E197" s="18"/>
      <c r="F197" s="42">
        <v>3000</v>
      </c>
      <c r="G197" s="25">
        <f t="shared" si="2"/>
        <v>1861508.0000000042</v>
      </c>
    </row>
    <row r="198" spans="1:7" ht="15.75" x14ac:dyDescent="0.3">
      <c r="A198" s="26">
        <v>41792</v>
      </c>
      <c r="B198" s="23">
        <v>272</v>
      </c>
      <c r="C198" s="17" t="s">
        <v>29</v>
      </c>
      <c r="D198" s="19">
        <f t="shared" si="3"/>
        <v>1861508.0000000042</v>
      </c>
      <c r="E198" s="18"/>
      <c r="F198" s="42">
        <v>199.19</v>
      </c>
      <c r="G198" s="25">
        <f t="shared" si="2"/>
        <v>1861308.8100000042</v>
      </c>
    </row>
    <row r="199" spans="1:7" ht="15.75" x14ac:dyDescent="0.3">
      <c r="A199" s="26">
        <v>41814</v>
      </c>
      <c r="B199" s="23">
        <v>273</v>
      </c>
      <c r="C199" s="17" t="s">
        <v>19</v>
      </c>
      <c r="D199" s="19">
        <f t="shared" si="3"/>
        <v>1861308.8100000042</v>
      </c>
      <c r="E199" s="18"/>
      <c r="F199" s="42">
        <v>32860.5</v>
      </c>
      <c r="G199" s="25">
        <f t="shared" si="2"/>
        <v>1828448.3100000042</v>
      </c>
    </row>
    <row r="200" spans="1:7" ht="15.75" x14ac:dyDescent="0.3">
      <c r="A200" s="26">
        <v>41814</v>
      </c>
      <c r="B200" s="23">
        <v>274</v>
      </c>
      <c r="C200" s="17" t="s">
        <v>18</v>
      </c>
      <c r="D200" s="19">
        <f t="shared" si="3"/>
        <v>1828448.3100000042</v>
      </c>
      <c r="E200" s="18"/>
      <c r="F200" s="42">
        <v>7932.5</v>
      </c>
      <c r="G200" s="25">
        <f t="shared" si="2"/>
        <v>1820515.8100000042</v>
      </c>
    </row>
    <row r="201" spans="1:7" ht="15.75" x14ac:dyDescent="0.3">
      <c r="A201" s="26">
        <v>41814</v>
      </c>
      <c r="B201" s="23">
        <v>275</v>
      </c>
      <c r="C201" s="17" t="s">
        <v>13</v>
      </c>
      <c r="D201" s="19">
        <f t="shared" si="3"/>
        <v>1820515.8100000042</v>
      </c>
      <c r="E201" s="18"/>
      <c r="F201" s="42">
        <v>170525</v>
      </c>
      <c r="G201" s="25">
        <f t="shared" si="2"/>
        <v>1649990.8100000042</v>
      </c>
    </row>
    <row r="202" spans="1:7" ht="15.75" x14ac:dyDescent="0.3">
      <c r="A202" s="26">
        <v>41814</v>
      </c>
      <c r="B202" s="23">
        <v>276</v>
      </c>
      <c r="C202" s="17" t="s">
        <v>26</v>
      </c>
      <c r="D202" s="19">
        <f t="shared" si="3"/>
        <v>1649990.8100000042</v>
      </c>
      <c r="E202" s="18"/>
      <c r="F202" s="42">
        <v>90573.25</v>
      </c>
      <c r="G202" s="25">
        <f t="shared" si="2"/>
        <v>1559417.5600000042</v>
      </c>
    </row>
    <row r="203" spans="1:7" ht="15.75" x14ac:dyDescent="0.3">
      <c r="A203" s="26">
        <v>41814</v>
      </c>
      <c r="B203" s="23">
        <v>277</v>
      </c>
      <c r="C203" s="17" t="s">
        <v>17</v>
      </c>
      <c r="D203" s="19">
        <f t="shared" si="3"/>
        <v>1559417.5600000042</v>
      </c>
      <c r="E203" s="18"/>
      <c r="F203" s="42">
        <v>4539.6000000000004</v>
      </c>
      <c r="G203" s="25">
        <f t="shared" si="2"/>
        <v>1554877.9600000042</v>
      </c>
    </row>
    <row r="204" spans="1:7" ht="15.75" x14ac:dyDescent="0.3">
      <c r="A204" s="26">
        <v>41814</v>
      </c>
      <c r="B204" s="23">
        <v>278</v>
      </c>
      <c r="C204" s="17" t="s">
        <v>33</v>
      </c>
      <c r="D204" s="19">
        <f t="shared" si="3"/>
        <v>1554877.9600000042</v>
      </c>
      <c r="E204" s="18"/>
      <c r="F204" s="42">
        <v>196</v>
      </c>
      <c r="G204" s="25">
        <f t="shared" si="2"/>
        <v>1554681.9600000042</v>
      </c>
    </row>
    <row r="205" spans="1:7" ht="15.75" x14ac:dyDescent="0.3">
      <c r="A205" s="26">
        <v>41814</v>
      </c>
      <c r="B205" s="23">
        <v>279</v>
      </c>
      <c r="C205" s="17" t="s">
        <v>38</v>
      </c>
      <c r="D205" s="19">
        <f t="shared" si="3"/>
        <v>1554681.9600000042</v>
      </c>
      <c r="E205" s="18"/>
      <c r="F205" s="42">
        <v>676.44</v>
      </c>
      <c r="G205" s="25">
        <f t="shared" si="2"/>
        <v>1554005.5200000042</v>
      </c>
    </row>
    <row r="206" spans="1:7" ht="15.75" x14ac:dyDescent="0.3">
      <c r="A206" s="26">
        <v>41814</v>
      </c>
      <c r="B206" s="23">
        <v>280</v>
      </c>
      <c r="C206" s="17" t="s">
        <v>19</v>
      </c>
      <c r="D206" s="19">
        <f t="shared" si="3"/>
        <v>1554005.5200000042</v>
      </c>
      <c r="E206" s="18"/>
      <c r="F206" s="42">
        <v>49260.35</v>
      </c>
      <c r="G206" s="25">
        <f t="shared" si="2"/>
        <v>1504745.1700000041</v>
      </c>
    </row>
    <row r="207" spans="1:7" ht="15.75" x14ac:dyDescent="0.3">
      <c r="A207" s="26">
        <v>41814</v>
      </c>
      <c r="B207" s="23">
        <v>281</v>
      </c>
      <c r="C207" s="17" t="s">
        <v>30</v>
      </c>
      <c r="D207" s="19">
        <f t="shared" si="3"/>
        <v>1504745.1700000041</v>
      </c>
      <c r="E207" s="18"/>
      <c r="F207" s="42">
        <v>72326.070000000007</v>
      </c>
      <c r="G207" s="25">
        <f t="shared" si="2"/>
        <v>1432419.1000000041</v>
      </c>
    </row>
    <row r="208" spans="1:7" ht="15.75" x14ac:dyDescent="0.3">
      <c r="A208" s="26">
        <v>41814</v>
      </c>
      <c r="B208" s="23">
        <v>282</v>
      </c>
      <c r="C208" s="17" t="s">
        <v>28</v>
      </c>
      <c r="D208" s="19">
        <f t="shared" si="3"/>
        <v>1432419.1000000041</v>
      </c>
      <c r="E208" s="18"/>
      <c r="F208" s="42">
        <v>51573.87</v>
      </c>
      <c r="G208" s="25">
        <f t="shared" si="2"/>
        <v>1380845.2300000039</v>
      </c>
    </row>
    <row r="209" spans="1:7" ht="15.75" x14ac:dyDescent="0.3">
      <c r="A209" s="26">
        <v>41814</v>
      </c>
      <c r="B209" s="23">
        <v>283</v>
      </c>
      <c r="C209" s="17" t="s">
        <v>25</v>
      </c>
      <c r="D209" s="19">
        <f t="shared" si="3"/>
        <v>1380845.2300000039</v>
      </c>
      <c r="E209" s="18"/>
      <c r="F209" s="42">
        <v>30</v>
      </c>
      <c r="G209" s="25">
        <f t="shared" si="2"/>
        <v>1380815.2300000039</v>
      </c>
    </row>
    <row r="210" spans="1:7" ht="15.75" x14ac:dyDescent="0.3">
      <c r="A210" s="26">
        <v>41817</v>
      </c>
      <c r="B210" s="23">
        <v>284</v>
      </c>
      <c r="C210" s="17" t="s">
        <v>32</v>
      </c>
      <c r="D210" s="19">
        <f t="shared" si="3"/>
        <v>1380815.2300000039</v>
      </c>
      <c r="E210" s="18"/>
      <c r="F210" s="42">
        <v>7492.44</v>
      </c>
      <c r="G210" s="25">
        <f t="shared" si="2"/>
        <v>1373322.790000004</v>
      </c>
    </row>
    <row r="211" spans="1:7" ht="15.75" x14ac:dyDescent="0.3">
      <c r="A211" s="26">
        <v>41820</v>
      </c>
      <c r="B211" s="23"/>
      <c r="C211" s="17" t="s">
        <v>21</v>
      </c>
      <c r="D211" s="19">
        <f t="shared" si="3"/>
        <v>1373322.790000004</v>
      </c>
      <c r="E211" s="18">
        <v>1669.37</v>
      </c>
      <c r="F211" s="42"/>
      <c r="G211" s="25">
        <f t="shared" si="2"/>
        <v>1374992.1600000041</v>
      </c>
    </row>
    <row r="212" spans="1:7" ht="15.75" x14ac:dyDescent="0.3">
      <c r="A212" s="26">
        <v>41843</v>
      </c>
      <c r="B212" s="23">
        <v>285</v>
      </c>
      <c r="C212" s="17" t="s">
        <v>28</v>
      </c>
      <c r="D212" s="19">
        <f t="shared" si="3"/>
        <v>1374992.1600000041</v>
      </c>
      <c r="E212" s="18"/>
      <c r="F212" s="42">
        <v>71685</v>
      </c>
      <c r="G212" s="25">
        <f t="shared" si="2"/>
        <v>1303307.1600000041</v>
      </c>
    </row>
    <row r="213" spans="1:7" ht="15.75" x14ac:dyDescent="0.3">
      <c r="A213" s="26">
        <v>41843</v>
      </c>
      <c r="B213" s="23">
        <v>286</v>
      </c>
      <c r="C213" s="17" t="s">
        <v>26</v>
      </c>
      <c r="D213" s="19">
        <f t="shared" si="3"/>
        <v>1303307.1600000041</v>
      </c>
      <c r="E213" s="18"/>
      <c r="F213" s="42">
        <v>109883.34</v>
      </c>
      <c r="G213" s="25">
        <f t="shared" si="2"/>
        <v>1193423.820000004</v>
      </c>
    </row>
    <row r="214" spans="1:7" ht="15.75" x14ac:dyDescent="0.3">
      <c r="A214" s="26">
        <v>41843</v>
      </c>
      <c r="B214" s="23">
        <v>287</v>
      </c>
      <c r="C214" s="17" t="s">
        <v>16</v>
      </c>
      <c r="D214" s="19">
        <f t="shared" si="3"/>
        <v>1193423.820000004</v>
      </c>
      <c r="E214" s="18"/>
      <c r="F214" s="42">
        <v>45125</v>
      </c>
      <c r="G214" s="25">
        <f t="shared" si="2"/>
        <v>1148298.820000004</v>
      </c>
    </row>
    <row r="215" spans="1:7" ht="15.75" x14ac:dyDescent="0.3">
      <c r="A215" s="26">
        <v>41843</v>
      </c>
      <c r="B215" s="23">
        <v>288</v>
      </c>
      <c r="C215" s="17" t="s">
        <v>19</v>
      </c>
      <c r="D215" s="19">
        <f t="shared" si="3"/>
        <v>1148298.820000004</v>
      </c>
      <c r="E215" s="18"/>
      <c r="F215" s="42">
        <v>10473.879999999999</v>
      </c>
      <c r="G215" s="25">
        <f t="shared" si="2"/>
        <v>1137824.9400000041</v>
      </c>
    </row>
    <row r="216" spans="1:7" ht="15.75" x14ac:dyDescent="0.3">
      <c r="A216" s="26">
        <v>41843</v>
      </c>
      <c r="B216" s="23">
        <v>289</v>
      </c>
      <c r="C216" s="17" t="s">
        <v>18</v>
      </c>
      <c r="D216" s="19">
        <f t="shared" si="3"/>
        <v>1137824.9400000041</v>
      </c>
      <c r="E216" s="18"/>
      <c r="F216" s="42">
        <v>12350</v>
      </c>
      <c r="G216" s="25">
        <f t="shared" si="2"/>
        <v>1125474.9400000041</v>
      </c>
    </row>
    <row r="217" spans="1:7" ht="15.75" x14ac:dyDescent="0.3">
      <c r="A217" s="26">
        <v>41843</v>
      </c>
      <c r="B217" s="23">
        <v>290</v>
      </c>
      <c r="C217" s="17" t="s">
        <v>38</v>
      </c>
      <c r="D217" s="19">
        <f t="shared" si="3"/>
        <v>1125474.9400000041</v>
      </c>
      <c r="E217" s="18"/>
      <c r="F217" s="42">
        <v>1100</v>
      </c>
      <c r="G217" s="25">
        <f t="shared" si="2"/>
        <v>1124374.9400000041</v>
      </c>
    </row>
    <row r="218" spans="1:7" ht="15.75" x14ac:dyDescent="0.3">
      <c r="A218" s="26">
        <v>41843</v>
      </c>
      <c r="B218" s="23">
        <v>291</v>
      </c>
      <c r="C218" s="17" t="s">
        <v>29</v>
      </c>
      <c r="D218" s="19">
        <f t="shared" si="3"/>
        <v>1124374.9400000041</v>
      </c>
      <c r="E218" s="18"/>
      <c r="F218" s="42">
        <v>161.38999999999999</v>
      </c>
      <c r="G218" s="25">
        <f t="shared" si="2"/>
        <v>1124213.5500000042</v>
      </c>
    </row>
    <row r="219" spans="1:7" ht="15.75" x14ac:dyDescent="0.3">
      <c r="A219" s="26">
        <v>41843</v>
      </c>
      <c r="B219" s="23">
        <v>292</v>
      </c>
      <c r="C219" s="17" t="s">
        <v>14</v>
      </c>
      <c r="D219" s="19">
        <f t="shared" si="3"/>
        <v>1124213.5500000042</v>
      </c>
      <c r="E219" s="18"/>
      <c r="F219" s="42">
        <v>500</v>
      </c>
      <c r="G219" s="25">
        <f t="shared" si="2"/>
        <v>1123713.5500000042</v>
      </c>
    </row>
    <row r="220" spans="1:7" ht="15.75" x14ac:dyDescent="0.3">
      <c r="A220" s="26">
        <v>41843</v>
      </c>
      <c r="B220" s="23">
        <v>293</v>
      </c>
      <c r="C220" s="17" t="s">
        <v>14</v>
      </c>
      <c r="D220" s="19">
        <f t="shared" si="3"/>
        <v>1123713.5500000042</v>
      </c>
      <c r="E220" s="18"/>
      <c r="F220" s="42">
        <v>500</v>
      </c>
      <c r="G220" s="25">
        <f t="shared" si="2"/>
        <v>1123213.5500000042</v>
      </c>
    </row>
    <row r="221" spans="1:7" ht="15.75" x14ac:dyDescent="0.3">
      <c r="A221" s="26">
        <v>41843</v>
      </c>
      <c r="B221" s="23">
        <v>294</v>
      </c>
      <c r="C221" s="17" t="s">
        <v>14</v>
      </c>
      <c r="D221" s="19">
        <f t="shared" si="3"/>
        <v>1123213.5500000042</v>
      </c>
      <c r="E221" s="18"/>
      <c r="F221" s="42">
        <v>63902.16</v>
      </c>
      <c r="G221" s="25">
        <f t="shared" si="2"/>
        <v>1059311.3900000043</v>
      </c>
    </row>
    <row r="222" spans="1:7" ht="15.75" x14ac:dyDescent="0.3">
      <c r="A222" s="26">
        <v>41843</v>
      </c>
      <c r="B222" s="23">
        <v>295</v>
      </c>
      <c r="C222" s="17" t="s">
        <v>14</v>
      </c>
      <c r="D222" s="19">
        <f t="shared" si="3"/>
        <v>1059311.3900000043</v>
      </c>
      <c r="E222" s="18"/>
      <c r="F222" s="42">
        <v>21638.400000000001</v>
      </c>
      <c r="G222" s="25">
        <f t="shared" si="2"/>
        <v>1037672.9900000043</v>
      </c>
    </row>
    <row r="223" spans="1:7" ht="15.75" x14ac:dyDescent="0.3">
      <c r="A223" s="26">
        <v>41843</v>
      </c>
      <c r="B223" s="23">
        <v>296</v>
      </c>
      <c r="C223" s="17" t="s">
        <v>37</v>
      </c>
      <c r="D223" s="19">
        <f t="shared" si="3"/>
        <v>1037672.9900000043</v>
      </c>
      <c r="E223" s="18"/>
      <c r="F223" s="42">
        <v>2000</v>
      </c>
      <c r="G223" s="25">
        <f t="shared" si="2"/>
        <v>1035672.9900000043</v>
      </c>
    </row>
    <row r="224" spans="1:7" ht="15.75" x14ac:dyDescent="0.3">
      <c r="A224" s="26">
        <v>41843</v>
      </c>
      <c r="B224" s="23">
        <v>297</v>
      </c>
      <c r="C224" s="17" t="s">
        <v>14</v>
      </c>
      <c r="D224" s="19">
        <f t="shared" si="3"/>
        <v>1035672.9900000043</v>
      </c>
      <c r="E224" s="18"/>
      <c r="F224" s="42">
        <v>5047</v>
      </c>
      <c r="G224" s="25">
        <f t="shared" si="2"/>
        <v>1030625.9900000043</v>
      </c>
    </row>
    <row r="225" spans="1:7" ht="15.75" x14ac:dyDescent="0.3">
      <c r="A225" s="26">
        <v>41851</v>
      </c>
      <c r="B225" s="23"/>
      <c r="C225" s="17" t="s">
        <v>21</v>
      </c>
      <c r="D225" s="19">
        <f t="shared" si="3"/>
        <v>1030625.9900000043</v>
      </c>
      <c r="E225" s="18">
        <f>3175.76+11.68</f>
        <v>3187.44</v>
      </c>
      <c r="F225" s="42"/>
      <c r="G225" s="25">
        <f t="shared" si="2"/>
        <v>1033813.4300000042</v>
      </c>
    </row>
    <row r="226" spans="1:7" ht="15.75" x14ac:dyDescent="0.3">
      <c r="A226" s="26">
        <v>41858</v>
      </c>
      <c r="B226" s="23">
        <v>298</v>
      </c>
      <c r="C226" s="17" t="s">
        <v>13</v>
      </c>
      <c r="D226" s="19">
        <f t="shared" si="3"/>
        <v>1033813.4300000042</v>
      </c>
      <c r="E226" s="18"/>
      <c r="F226" s="42">
        <v>88735</v>
      </c>
      <c r="G226" s="25">
        <f t="shared" si="2"/>
        <v>945078.43000000424</v>
      </c>
    </row>
    <row r="227" spans="1:7" ht="15.75" x14ac:dyDescent="0.3">
      <c r="A227" s="26">
        <v>41858</v>
      </c>
      <c r="B227" s="23">
        <v>299</v>
      </c>
      <c r="C227" s="17" t="s">
        <v>30</v>
      </c>
      <c r="D227" s="19">
        <f t="shared" si="3"/>
        <v>945078.43000000424</v>
      </c>
      <c r="E227" s="18"/>
      <c r="F227" s="42">
        <v>57334.59</v>
      </c>
      <c r="G227" s="25">
        <f t="shared" si="2"/>
        <v>887743.84000000427</v>
      </c>
    </row>
    <row r="228" spans="1:7" ht="15.75" x14ac:dyDescent="0.3">
      <c r="A228" s="26">
        <v>41858</v>
      </c>
      <c r="B228" s="23">
        <v>300</v>
      </c>
      <c r="C228" s="17" t="s">
        <v>19</v>
      </c>
      <c r="D228" s="19">
        <f t="shared" si="3"/>
        <v>887743.84000000427</v>
      </c>
      <c r="E228" s="18"/>
      <c r="F228" s="42">
        <v>24571.75</v>
      </c>
      <c r="G228" s="25">
        <f t="shared" si="2"/>
        <v>863172.09000000427</v>
      </c>
    </row>
    <row r="229" spans="1:7" ht="15.75" x14ac:dyDescent="0.3">
      <c r="A229" s="26">
        <v>41858</v>
      </c>
      <c r="B229" s="23">
        <v>301</v>
      </c>
      <c r="C229" s="17" t="s">
        <v>29</v>
      </c>
      <c r="D229" s="19">
        <f t="shared" si="3"/>
        <v>863172.09000000427</v>
      </c>
      <c r="E229" s="18"/>
      <c r="F229" s="42">
        <v>129.53</v>
      </c>
      <c r="G229" s="25">
        <f t="shared" si="2"/>
        <v>863042.56000000425</v>
      </c>
    </row>
    <row r="230" spans="1:7" ht="15.75" x14ac:dyDescent="0.3">
      <c r="A230" s="26">
        <v>41858</v>
      </c>
      <c r="B230" s="23">
        <v>302</v>
      </c>
      <c r="C230" s="17" t="s">
        <v>32</v>
      </c>
      <c r="D230" s="19">
        <f t="shared" si="3"/>
        <v>863042.56000000425</v>
      </c>
      <c r="E230" s="18"/>
      <c r="F230" s="42">
        <v>4994.96</v>
      </c>
      <c r="G230" s="25">
        <f t="shared" si="2"/>
        <v>858047.60000000428</v>
      </c>
    </row>
    <row r="231" spans="1:7" ht="15.75" x14ac:dyDescent="0.3">
      <c r="A231" s="26">
        <v>41858</v>
      </c>
      <c r="B231" s="23">
        <v>303</v>
      </c>
      <c r="C231" s="17" t="s">
        <v>32</v>
      </c>
      <c r="D231" s="19">
        <f t="shared" si="3"/>
        <v>858047.60000000428</v>
      </c>
      <c r="E231" s="18"/>
      <c r="F231" s="42">
        <v>4526.68</v>
      </c>
      <c r="G231" s="25">
        <f t="shared" si="2"/>
        <v>853520.92000000423</v>
      </c>
    </row>
    <row r="232" spans="1:7" ht="15.75" x14ac:dyDescent="0.3">
      <c r="A232" s="26">
        <v>41858</v>
      </c>
      <c r="B232" s="23">
        <v>304</v>
      </c>
      <c r="C232" s="17" t="s">
        <v>33</v>
      </c>
      <c r="D232" s="19">
        <f t="shared" si="3"/>
        <v>853520.92000000423</v>
      </c>
      <c r="E232" s="18"/>
      <c r="F232" s="42">
        <v>196</v>
      </c>
      <c r="G232" s="25">
        <f t="shared" si="2"/>
        <v>853324.92000000423</v>
      </c>
    </row>
    <row r="233" spans="1:7" ht="15.75" x14ac:dyDescent="0.3">
      <c r="A233" s="26"/>
      <c r="B233" s="23"/>
      <c r="C233" s="17"/>
      <c r="D233" s="19">
        <f t="shared" si="3"/>
        <v>853324.92000000423</v>
      </c>
      <c r="E233" s="18"/>
      <c r="F233" s="42"/>
      <c r="G233" s="25">
        <f t="shared" si="2"/>
        <v>853324.92000000423</v>
      </c>
    </row>
    <row r="234" spans="1:7" ht="15.75" x14ac:dyDescent="0.3">
      <c r="A234" s="26"/>
      <c r="B234" s="23"/>
      <c r="C234" s="17"/>
      <c r="D234" s="19">
        <f t="shared" si="3"/>
        <v>853324.92000000423</v>
      </c>
      <c r="E234" s="18"/>
      <c r="F234" s="42"/>
      <c r="G234" s="25">
        <f t="shared" si="2"/>
        <v>853324.92000000423</v>
      </c>
    </row>
    <row r="235" spans="1:7" s="2" customFormat="1" ht="15.75" x14ac:dyDescent="0.3">
      <c r="A235" s="26"/>
      <c r="B235" s="23"/>
      <c r="C235" s="27"/>
      <c r="D235" s="19">
        <f t="shared" si="3"/>
        <v>853324.92000000423</v>
      </c>
      <c r="E235" s="28"/>
      <c r="F235" s="42"/>
      <c r="G235" s="25">
        <f t="shared" ref="G235" si="4">SUM(D235+E235-F235)</f>
        <v>853324.92000000423</v>
      </c>
    </row>
    <row r="236" spans="1:7" ht="18" customHeight="1" thickBot="1" x14ac:dyDescent="0.35">
      <c r="A236" s="29"/>
      <c r="B236" s="30"/>
      <c r="C236" s="31" t="s">
        <v>3</v>
      </c>
      <c r="D236" s="32">
        <f>G235</f>
        <v>853324.92000000423</v>
      </c>
      <c r="E236" s="32"/>
      <c r="F236" s="32"/>
      <c r="G236" s="33">
        <f>SUM(D236+E236-F236)</f>
        <v>853324.92000000423</v>
      </c>
    </row>
    <row r="237" spans="1:7" ht="15.75" thickTop="1" x14ac:dyDescent="0.3"/>
  </sheetData>
  <mergeCells count="2">
    <mergeCell ref="A2:G2"/>
    <mergeCell ref="A4:G4"/>
  </mergeCells>
  <phoneticPr fontId="13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2014-08-18T18:38:38Z</dcterms:modified>
</cp:coreProperties>
</file>