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Sheet1!$A$2:$G$294</definedName>
  </definedNames>
  <calcPr calcId="145621"/>
</workbook>
</file>

<file path=xl/calcChain.xml><?xml version="1.0" encoding="utf-8"?>
<calcChain xmlns="http://schemas.openxmlformats.org/spreadsheetml/2006/main">
  <c r="D280" i="1" l="1"/>
  <c r="G277" i="1"/>
  <c r="H280" i="1" l="1"/>
  <c r="E260" i="1" l="1"/>
  <c r="E239" i="1"/>
  <c r="E238" i="1" l="1"/>
  <c r="E215" i="1" l="1"/>
  <c r="E204" i="1"/>
  <c r="E189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H14" i="1"/>
  <c r="H15" i="1" s="1"/>
  <c r="E48" i="1"/>
  <c r="F48" i="1"/>
  <c r="E56" i="1"/>
  <c r="F56" i="1"/>
  <c r="E57" i="1"/>
  <c r="F57" i="1"/>
  <c r="E63" i="1"/>
  <c r="F63" i="1"/>
  <c r="E73" i="1"/>
  <c r="F73" i="1"/>
  <c r="E80" i="1"/>
  <c r="F80" i="1"/>
  <c r="E88" i="1"/>
  <c r="F88" i="1"/>
  <c r="E97" i="1"/>
  <c r="F97" i="1"/>
  <c r="E107" i="1"/>
  <c r="F107" i="1"/>
  <c r="E121" i="1"/>
  <c r="F121" i="1"/>
  <c r="E144" i="1"/>
  <c r="B151" i="1"/>
  <c r="B152" i="1" s="1"/>
  <c r="B153" i="1" s="1"/>
  <c r="B154" i="1" s="1"/>
  <c r="B155" i="1" s="1"/>
  <c r="B156" i="1" s="1"/>
  <c r="E157" i="1"/>
  <c r="E170" i="1"/>
  <c r="G238" i="1" l="1"/>
  <c r="D239" i="1" s="1"/>
  <c r="G239" i="1" s="1"/>
  <c r="D240" i="1" s="1"/>
  <c r="G240" i="1" s="1"/>
  <c r="D241" i="1" s="1"/>
  <c r="G241" i="1" s="1"/>
  <c r="D242" i="1" s="1"/>
  <c r="G242" i="1" s="1"/>
  <c r="D243" i="1" s="1"/>
  <c r="G243" i="1" l="1"/>
  <c r="D244" i="1" l="1"/>
  <c r="G244" i="1" s="1"/>
  <c r="D245" i="1" s="1"/>
  <c r="G245" i="1" s="1"/>
  <c r="D246" i="1" s="1"/>
  <c r="G246" i="1" s="1"/>
  <c r="D247" i="1" l="1"/>
  <c r="G247" i="1" s="1"/>
  <c r="D248" i="1" l="1"/>
  <c r="G248" i="1" s="1"/>
  <c r="D249" i="1" l="1"/>
  <c r="G249" i="1" s="1"/>
  <c r="D250" i="1" l="1"/>
  <c r="G250" i="1" s="1"/>
  <c r="D251" i="1" l="1"/>
  <c r="G251" i="1" s="1"/>
  <c r="D252" i="1" l="1"/>
  <c r="G252" i="1" s="1"/>
  <c r="D253" i="1" s="1"/>
  <c r="G253" i="1" s="1"/>
  <c r="D254" i="1" l="1"/>
  <c r="G254" i="1" s="1"/>
  <c r="D255" i="1" s="1"/>
  <c r="G255" i="1" l="1"/>
  <c r="D256" i="1" s="1"/>
  <c r="G256" i="1" s="1"/>
  <c r="D257" i="1" s="1"/>
  <c r="G257" i="1" s="1"/>
  <c r="D258" i="1" s="1"/>
  <c r="G258" i="1" s="1"/>
  <c r="D259" i="1" s="1"/>
  <c r="G259" i="1" s="1"/>
  <c r="D260" i="1" s="1"/>
  <c r="G260" i="1" s="1"/>
  <c r="D261" i="1" s="1"/>
  <c r="G261" i="1" s="1"/>
  <c r="D262" i="1" s="1"/>
  <c r="G262" i="1" s="1"/>
  <c r="D263" i="1" s="1"/>
  <c r="G263" i="1" s="1"/>
  <c r="D264" i="1" s="1"/>
  <c r="G264" i="1" s="1"/>
  <c r="D265" i="1" s="1"/>
  <c r="G265" i="1" s="1"/>
  <c r="D266" i="1" s="1"/>
  <c r="G266" i="1" l="1"/>
  <c r="D267" i="1" s="1"/>
  <c r="G267" i="1" s="1"/>
  <c r="D268" i="1" s="1"/>
  <c r="G268" i="1" l="1"/>
  <c r="D269" i="1" s="1"/>
  <c r="G269" i="1" s="1"/>
  <c r="D270" i="1" s="1"/>
  <c r="G270" i="1" s="1"/>
  <c r="D271" i="1" s="1"/>
  <c r="G271" i="1" s="1"/>
  <c r="D272" i="1" s="1"/>
  <c r="G272" i="1" s="1"/>
  <c r="D273" i="1" l="1"/>
  <c r="G273" i="1" s="1"/>
  <c r="D274" i="1" s="1"/>
  <c r="G274" i="1" s="1"/>
  <c r="D275" i="1" s="1"/>
  <c r="G275" i="1" s="1"/>
  <c r="D276" i="1" s="1"/>
  <c r="G276" i="1" l="1"/>
  <c r="D277" i="1" s="1"/>
  <c r="D278" i="1" s="1"/>
  <c r="G278" i="1" l="1"/>
  <c r="D279" i="1" s="1"/>
  <c r="G279" i="1" l="1"/>
  <c r="G280" i="1" s="1"/>
  <c r="D281" i="1" s="1"/>
  <c r="G281" i="1" l="1"/>
  <c r="D282" i="1" s="1"/>
  <c r="G282" i="1" s="1"/>
  <c r="D283" i="1" s="1"/>
  <c r="G283" i="1" l="1"/>
  <c r="D284" i="1" s="1"/>
  <c r="G284" i="1" l="1"/>
  <c r="D285" i="1" s="1"/>
  <c r="G285" i="1" l="1"/>
  <c r="D286" i="1" s="1"/>
  <c r="G286" i="1" s="1"/>
  <c r="D287" i="1" s="1"/>
  <c r="G287" i="1" s="1"/>
  <c r="D288" i="1" s="1"/>
  <c r="G288" i="1" s="1"/>
  <c r="D289" i="1" s="1"/>
  <c r="G289" i="1" s="1"/>
  <c r="D290" i="1" s="1"/>
  <c r="G290" i="1" s="1"/>
  <c r="D291" i="1" s="1"/>
  <c r="G291" i="1" s="1"/>
  <c r="D292" i="1" s="1"/>
  <c r="G292" i="1" s="1"/>
  <c r="D293" i="1" s="1"/>
  <c r="D294" i="1" l="1"/>
  <c r="G294" i="1" s="1"/>
  <c r="G293" i="1"/>
</calcChain>
</file>

<file path=xl/sharedStrings.xml><?xml version="1.0" encoding="utf-8"?>
<sst xmlns="http://schemas.openxmlformats.org/spreadsheetml/2006/main" count="323" uniqueCount="66">
  <si>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</si>
  <si>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</si>
  <si>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</si>
  <si>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</si>
  <si>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</si>
  <si>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</si>
  <si>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</si>
  <si>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</si>
  <si>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</si>
  <si>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</si>
  <si>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</si>
  <si>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</si>
  <si>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</si>
  <si>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</si>
  <si>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</si>
  <si>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</si>
  <si>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</si>
  <si>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</si>
  <si>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</si>
  <si>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</si>
  <si>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</si>
  <si>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</si>
  <si>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</si>
  <si>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</si>
  <si>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</si>
  <si>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</si>
  <si>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</si>
  <si>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</si>
  <si>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</si>
  <si>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</si>
  <si>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</si>
  <si>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</si>
  <si>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</si>
  <si>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</si>
  <si>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</si>
  <si>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</si>
  <si>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</si>
  <si>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</si>
  <si>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</si>
  <si>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</si>
  <si>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</si>
  <si>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</si>
  <si>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</si>
  <si>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</si>
  <si>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</si>
  <si>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</si>
  <si>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</si>
  <si>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</si>
  <si>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</si>
  <si>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</si>
  <si>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</si>
  <si>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</si>
  <si>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</si>
  <si>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</si>
  <si>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</si>
  <si>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</si>
  <si>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</si>
  <si>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</si>
  <si>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</si>
  <si>
    <t>Sears Commercial One</t>
  </si>
  <si>
    <t>John F. Gregory</t>
  </si>
  <si>
    <t>Zaffino Welding</t>
  </si>
  <si>
    <t>Void Hallstrom Clark</t>
  </si>
  <si>
    <t>Reissue 4/3 Hallstrom Clark</t>
  </si>
  <si>
    <t>Accent</t>
  </si>
  <si>
    <t>Balco,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</si>
</sst>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15" fillId="0" borderId="7" xfId="2" applyNumberFormat="1" applyFont="1" applyFill="1" applyBorder="1" applyAlignment="1">
      <alignment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abSelected="1" workbookViewId="0">
      <pane ySplit="1" topLeftCell="A2" activePane="bottomLeft" state="frozen"/>
      <selection pane="bottomLeft" activeCell="E282" sqref="E282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4" t="s">
        <v>0</v>
      </c>
      <c r="B2" s="55"/>
      <c r="C2" s="56"/>
      <c r="D2" s="56"/>
      <c r="E2" s="56"/>
      <c r="F2" s="56"/>
      <c r="G2" s="57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8" t="s">
        <v>23</v>
      </c>
      <c r="B4" s="59"/>
      <c r="C4" s="59"/>
      <c r="D4" s="59"/>
      <c r="E4" s="59"/>
      <c r="F4" s="59"/>
      <c r="G4" s="60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61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2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 x14ac:dyDescent="0.3">
      <c r="A9" s="26"/>
      <c r="B9" s="62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 x14ac:dyDescent="0.3">
      <c r="A10" s="26"/>
      <c r="B10" s="62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 x14ac:dyDescent="0.3">
      <c r="A11" s="26"/>
      <c r="B11" s="62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 x14ac:dyDescent="0.3">
      <c r="A12" s="26"/>
      <c r="B12" s="62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 x14ac:dyDescent="0.3">
      <c r="A13" s="30"/>
      <c r="B13" s="62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 x14ac:dyDescent="0.3">
      <c r="A14" s="26"/>
      <c r="B14" s="62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2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2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 x14ac:dyDescent="0.3">
      <c r="A17" s="26"/>
      <c r="B17" s="63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92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 x14ac:dyDescent="0.3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 x14ac:dyDescent="0.3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 x14ac:dyDescent="0.3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 x14ac:dyDescent="0.3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 x14ac:dyDescent="0.3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 x14ac:dyDescent="0.3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 x14ac:dyDescent="0.3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 x14ac:dyDescent="0.3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 x14ac:dyDescent="0.3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 x14ac:dyDescent="0.3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 x14ac:dyDescent="0.3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 x14ac:dyDescent="0.3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 x14ac:dyDescent="0.3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 x14ac:dyDescent="0.3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 x14ac:dyDescent="0.3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 x14ac:dyDescent="0.3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 x14ac:dyDescent="0.3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 x14ac:dyDescent="0.3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 x14ac:dyDescent="0.3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 x14ac:dyDescent="0.3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 x14ac:dyDescent="0.3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 x14ac:dyDescent="0.3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 x14ac:dyDescent="0.3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 x14ac:dyDescent="0.3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 x14ac:dyDescent="0.3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 x14ac:dyDescent="0.3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 x14ac:dyDescent="0.3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 x14ac:dyDescent="0.3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 x14ac:dyDescent="0.3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 x14ac:dyDescent="0.3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 x14ac:dyDescent="0.3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 x14ac:dyDescent="0.3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 x14ac:dyDescent="0.3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 x14ac:dyDescent="0.3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 x14ac:dyDescent="0.3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 x14ac:dyDescent="0.3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 x14ac:dyDescent="0.3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 x14ac:dyDescent="0.3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 x14ac:dyDescent="0.3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 x14ac:dyDescent="0.3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 x14ac:dyDescent="0.3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 x14ac:dyDescent="0.3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 x14ac:dyDescent="0.3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 x14ac:dyDescent="0.3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 x14ac:dyDescent="0.3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 x14ac:dyDescent="0.3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 x14ac:dyDescent="0.3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 x14ac:dyDescent="0.3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 x14ac:dyDescent="0.3">
      <c r="A193" s="30">
        <v>41579</v>
      </c>
      <c r="B193" s="31">
        <v>28595881</v>
      </c>
      <c r="C193" s="17" t="s">
        <v>40</v>
      </c>
      <c r="D193" s="19">
        <f t="shared" ref="D193:D292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 x14ac:dyDescent="0.3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 x14ac:dyDescent="0.3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 x14ac:dyDescent="0.3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 x14ac:dyDescent="0.3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 x14ac:dyDescent="0.3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 x14ac:dyDescent="0.3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 x14ac:dyDescent="0.3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 x14ac:dyDescent="0.3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 x14ac:dyDescent="0.3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 x14ac:dyDescent="0.3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 x14ac:dyDescent="0.3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 x14ac:dyDescent="0.3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 x14ac:dyDescent="0.3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 x14ac:dyDescent="0.3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 x14ac:dyDescent="0.3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 x14ac:dyDescent="0.3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 x14ac:dyDescent="0.3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 x14ac:dyDescent="0.3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 x14ac:dyDescent="0.3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 x14ac:dyDescent="0.3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 x14ac:dyDescent="0.3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 x14ac:dyDescent="0.3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 x14ac:dyDescent="0.3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 x14ac:dyDescent="0.3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 x14ac:dyDescent="0.3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 x14ac:dyDescent="0.3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v>-1656.53</v>
      </c>
      <c r="F219" s="49"/>
      <c r="G219" s="29">
        <f t="shared" si="2"/>
        <v>2844574.8269999945</v>
      </c>
      <c r="H219" s="4"/>
    </row>
    <row r="220" spans="1:8" ht="15.75" x14ac:dyDescent="0.3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 x14ac:dyDescent="0.3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 x14ac:dyDescent="0.3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 x14ac:dyDescent="0.3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 x14ac:dyDescent="0.3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 x14ac:dyDescent="0.3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 x14ac:dyDescent="0.3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 x14ac:dyDescent="0.3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 x14ac:dyDescent="0.3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 x14ac:dyDescent="0.3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 x14ac:dyDescent="0.3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 x14ac:dyDescent="0.3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 x14ac:dyDescent="0.3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 x14ac:dyDescent="0.3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 x14ac:dyDescent="0.3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 x14ac:dyDescent="0.3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 x14ac:dyDescent="0.3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 x14ac:dyDescent="0.3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 x14ac:dyDescent="0.3">
      <c r="A238" s="30">
        <v>41698</v>
      </c>
      <c r="B238" s="31" t="s">
        <v>44</v>
      </c>
      <c r="C238" s="17" t="s">
        <v>47</v>
      </c>
      <c r="D238" s="19">
        <f t="shared" si="6"/>
        <v>2059401.0369999949</v>
      </c>
      <c r="E238" s="18">
        <f>5720.39+7.47-1568.31-62.18</f>
        <v>4097.3700000000008</v>
      </c>
      <c r="F238" s="49"/>
      <c r="G238" s="29">
        <f t="shared" si="2"/>
        <v>2063498.406999995</v>
      </c>
      <c r="H238" s="4"/>
    </row>
    <row r="239" spans="1:8" ht="15.75" x14ac:dyDescent="0.3">
      <c r="A239" s="30">
        <v>41729</v>
      </c>
      <c r="B239" s="31" t="s">
        <v>44</v>
      </c>
      <c r="C239" s="17" t="s">
        <v>47</v>
      </c>
      <c r="D239" s="19">
        <f t="shared" si="6"/>
        <v>2063498.406999995</v>
      </c>
      <c r="E239" s="18">
        <f>11000+4833.73+15.53-627.33-54.14</f>
        <v>15167.79</v>
      </c>
      <c r="F239" s="49"/>
      <c r="G239" s="29">
        <f t="shared" si="2"/>
        <v>2078666.196999995</v>
      </c>
      <c r="H239" s="4"/>
    </row>
    <row r="240" spans="1:8" ht="15.75" x14ac:dyDescent="0.3">
      <c r="A240" s="30">
        <v>41732</v>
      </c>
      <c r="B240" s="31">
        <v>28825069</v>
      </c>
      <c r="C240" s="17" t="s">
        <v>4</v>
      </c>
      <c r="D240" s="19">
        <f t="shared" si="6"/>
        <v>2078666.196999995</v>
      </c>
      <c r="E240" s="18"/>
      <c r="F240" s="49">
        <v>18058.41</v>
      </c>
      <c r="G240" s="29">
        <f t="shared" si="2"/>
        <v>2060607.7869999951</v>
      </c>
      <c r="H240" s="4"/>
    </row>
    <row r="241" spans="1:8" ht="15.75" x14ac:dyDescent="0.3">
      <c r="A241" s="30">
        <v>41732</v>
      </c>
      <c r="B241" s="31">
        <v>28825070</v>
      </c>
      <c r="C241" s="17" t="s">
        <v>31</v>
      </c>
      <c r="D241" s="19">
        <f t="shared" si="6"/>
        <v>2060607.7869999951</v>
      </c>
      <c r="E241" s="18"/>
      <c r="F241" s="49">
        <v>350249</v>
      </c>
      <c r="G241" s="29">
        <f t="shared" si="2"/>
        <v>1710358.7869999951</v>
      </c>
      <c r="H241" s="4"/>
    </row>
    <row r="242" spans="1:8" ht="15.75" x14ac:dyDescent="0.3">
      <c r="A242" s="30">
        <v>41732</v>
      </c>
      <c r="B242" s="31">
        <v>28825071</v>
      </c>
      <c r="C242" s="17" t="s">
        <v>59</v>
      </c>
      <c r="D242" s="19">
        <f t="shared" si="6"/>
        <v>1710358.7869999951</v>
      </c>
      <c r="E242" s="18"/>
      <c r="F242" s="49">
        <v>1359.98</v>
      </c>
      <c r="G242" s="29">
        <f t="shared" si="2"/>
        <v>1708998.8069999951</v>
      </c>
      <c r="H242" s="4"/>
    </row>
    <row r="243" spans="1:8" ht="15.75" x14ac:dyDescent="0.3">
      <c r="A243" s="30">
        <v>41732</v>
      </c>
      <c r="B243" s="31">
        <v>28825072</v>
      </c>
      <c r="C243" s="17" t="s">
        <v>33</v>
      </c>
      <c r="D243" s="19">
        <f t="shared" si="6"/>
        <v>1708998.8069999951</v>
      </c>
      <c r="E243" s="18"/>
      <c r="F243" s="49">
        <v>196330.1</v>
      </c>
      <c r="G243" s="29">
        <f t="shared" si="2"/>
        <v>1512668.706999995</v>
      </c>
      <c r="H243" s="4"/>
    </row>
    <row r="244" spans="1:8" ht="15.75" x14ac:dyDescent="0.3">
      <c r="A244" s="30">
        <v>41751</v>
      </c>
      <c r="B244" s="31">
        <v>28825072</v>
      </c>
      <c r="C244" s="17" t="s">
        <v>62</v>
      </c>
      <c r="D244" s="19">
        <f t="shared" si="6"/>
        <v>1512668.706999995</v>
      </c>
      <c r="E244" s="18"/>
      <c r="F244" s="49">
        <v>-196330.1</v>
      </c>
      <c r="G244" s="29">
        <f t="shared" si="2"/>
        <v>1708998.8069999951</v>
      </c>
      <c r="H244" s="4"/>
    </row>
    <row r="245" spans="1:8" ht="15.75" x14ac:dyDescent="0.3">
      <c r="A245" s="30">
        <v>41732</v>
      </c>
      <c r="B245" s="31">
        <v>28825073</v>
      </c>
      <c r="C245" s="17" t="s">
        <v>40</v>
      </c>
      <c r="D245" s="19">
        <f t="shared" si="6"/>
        <v>1708998.8069999951</v>
      </c>
      <c r="E245" s="18"/>
      <c r="F245" s="49">
        <v>44112.73</v>
      </c>
      <c r="G245" s="29">
        <f t="shared" si="2"/>
        <v>1664886.0769999952</v>
      </c>
      <c r="H245" s="4"/>
    </row>
    <row r="246" spans="1:8" ht="15.75" x14ac:dyDescent="0.3">
      <c r="A246" s="30">
        <v>41732</v>
      </c>
      <c r="B246" s="31">
        <v>28825074</v>
      </c>
      <c r="C246" s="17" t="s">
        <v>4</v>
      </c>
      <c r="D246" s="19">
        <f t="shared" si="6"/>
        <v>1664886.0769999952</v>
      </c>
      <c r="E246" s="18"/>
      <c r="F246" s="49">
        <v>722.95</v>
      </c>
      <c r="G246" s="29">
        <f t="shared" ref="G246" si="7">SUM(D246+E246-F246)</f>
        <v>1664163.1269999952</v>
      </c>
      <c r="H246" s="4"/>
    </row>
    <row r="247" spans="1:8" ht="15.75" x14ac:dyDescent="0.3">
      <c r="A247" s="30">
        <v>41732</v>
      </c>
      <c r="B247" s="31">
        <v>28825075</v>
      </c>
      <c r="C247" s="17" t="s">
        <v>28</v>
      </c>
      <c r="D247" s="19">
        <f t="shared" si="6"/>
        <v>1664163.1269999952</v>
      </c>
      <c r="E247" s="18"/>
      <c r="F247" s="49">
        <v>198.85</v>
      </c>
      <c r="G247" s="29">
        <f t="shared" si="2"/>
        <v>1663964.2769999951</v>
      </c>
      <c r="H247" s="4"/>
    </row>
    <row r="248" spans="1:8" ht="15.75" x14ac:dyDescent="0.3">
      <c r="A248" s="30">
        <v>41732</v>
      </c>
      <c r="B248" s="31">
        <v>28825076</v>
      </c>
      <c r="C248" s="17" t="s">
        <v>60</v>
      </c>
      <c r="D248" s="19">
        <f t="shared" si="6"/>
        <v>1663964.2769999951</v>
      </c>
      <c r="E248" s="18"/>
      <c r="F248" s="49">
        <v>1780</v>
      </c>
      <c r="G248" s="29">
        <f t="shared" si="2"/>
        <v>1662184.2769999951</v>
      </c>
      <c r="H248" s="4"/>
    </row>
    <row r="249" spans="1:8" ht="15.75" x14ac:dyDescent="0.3">
      <c r="A249" s="30">
        <v>41732</v>
      </c>
      <c r="B249" s="31">
        <v>28825077</v>
      </c>
      <c r="C249" s="17" t="s">
        <v>34</v>
      </c>
      <c r="D249" s="19">
        <f t="shared" si="6"/>
        <v>1662184.2769999951</v>
      </c>
      <c r="E249" s="18"/>
      <c r="F249" s="49">
        <v>43840</v>
      </c>
      <c r="G249" s="29">
        <f t="shared" ref="G249:G255" si="8">SUM(D249+E249-F249)</f>
        <v>1618344.2769999951</v>
      </c>
      <c r="H249" s="4"/>
    </row>
    <row r="250" spans="1:8" ht="15.75" x14ac:dyDescent="0.3">
      <c r="A250" s="30">
        <v>41732</v>
      </c>
      <c r="B250" s="31">
        <v>28825067</v>
      </c>
      <c r="C250" s="17" t="s">
        <v>4</v>
      </c>
      <c r="D250" s="19">
        <f t="shared" si="6"/>
        <v>1618344.2769999951</v>
      </c>
      <c r="E250" s="18"/>
      <c r="F250" s="49">
        <v>14031.34</v>
      </c>
      <c r="G250" s="29">
        <f t="shared" si="8"/>
        <v>1604312.936999995</v>
      </c>
      <c r="H250" s="4"/>
    </row>
    <row r="251" spans="1:8" ht="15.75" x14ac:dyDescent="0.3">
      <c r="A251" s="30">
        <v>41732</v>
      </c>
      <c r="B251" s="31">
        <v>28825068</v>
      </c>
      <c r="C251" s="17" t="s">
        <v>4</v>
      </c>
      <c r="D251" s="19">
        <f t="shared" si="6"/>
        <v>1604312.936999995</v>
      </c>
      <c r="E251" s="18"/>
      <c r="F251" s="49">
        <v>505.77</v>
      </c>
      <c r="G251" s="29">
        <f t="shared" si="8"/>
        <v>1603807.166999995</v>
      </c>
      <c r="H251" s="4"/>
    </row>
    <row r="252" spans="1:8" ht="15.75" x14ac:dyDescent="0.3">
      <c r="A252" s="30">
        <v>41751</v>
      </c>
      <c r="B252" s="31">
        <v>28852471</v>
      </c>
      <c r="C252" s="17" t="s">
        <v>63</v>
      </c>
      <c r="D252" s="19">
        <f t="shared" si="6"/>
        <v>1603807.166999995</v>
      </c>
      <c r="E252" s="18"/>
      <c r="F252" s="49">
        <v>196330.1</v>
      </c>
      <c r="G252" s="29">
        <f t="shared" si="8"/>
        <v>1407477.0669999949</v>
      </c>
      <c r="H252" s="4"/>
    </row>
    <row r="253" spans="1:8" ht="15.75" x14ac:dyDescent="0.3">
      <c r="A253" s="30">
        <v>41759</v>
      </c>
      <c r="B253" s="31">
        <v>28867597</v>
      </c>
      <c r="C253" s="17" t="s">
        <v>46</v>
      </c>
      <c r="D253" s="19">
        <f t="shared" si="6"/>
        <v>1407477.0669999949</v>
      </c>
      <c r="E253" s="18"/>
      <c r="F253" s="49">
        <v>203.06</v>
      </c>
      <c r="G253" s="29">
        <f t="shared" si="8"/>
        <v>1407274.0069999949</v>
      </c>
      <c r="H253" s="4"/>
    </row>
    <row r="254" spans="1:8" ht="15.75" x14ac:dyDescent="0.3">
      <c r="A254" s="30">
        <v>41759</v>
      </c>
      <c r="B254" s="31">
        <v>28867598</v>
      </c>
      <c r="C254" s="17" t="s">
        <v>40</v>
      </c>
      <c r="D254" s="19">
        <f t="shared" si="6"/>
        <v>1407274.0069999949</v>
      </c>
      <c r="E254" s="18"/>
      <c r="F254" s="49">
        <v>13446.06</v>
      </c>
      <c r="G254" s="29">
        <f t="shared" si="8"/>
        <v>1393827.9469999948</v>
      </c>
      <c r="H254" s="4"/>
    </row>
    <row r="255" spans="1:8" ht="15.75" x14ac:dyDescent="0.3">
      <c r="A255" s="30">
        <v>41759</v>
      </c>
      <c r="B255" s="31">
        <v>28867599</v>
      </c>
      <c r="C255" s="17" t="s">
        <v>33</v>
      </c>
      <c r="D255" s="19">
        <f t="shared" si="6"/>
        <v>1393827.9469999948</v>
      </c>
      <c r="E255" s="18"/>
      <c r="F255" s="49">
        <v>7447.07</v>
      </c>
      <c r="G255" s="29">
        <f t="shared" si="8"/>
        <v>1386380.8769999947</v>
      </c>
      <c r="H255" s="4"/>
    </row>
    <row r="256" spans="1:8" ht="15.75" x14ac:dyDescent="0.3">
      <c r="A256" s="30">
        <v>41759</v>
      </c>
      <c r="B256" s="31">
        <v>28867600</v>
      </c>
      <c r="C256" s="17" t="s">
        <v>32</v>
      </c>
      <c r="D256" s="19">
        <f t="shared" si="6"/>
        <v>1386380.8769999947</v>
      </c>
      <c r="E256" s="18"/>
      <c r="F256" s="49">
        <v>12544.39</v>
      </c>
      <c r="G256" s="29">
        <f t="shared" si="2"/>
        <v>1373836.4869999948</v>
      </c>
      <c r="H256" s="4"/>
    </row>
    <row r="257" spans="1:8" ht="15.75" x14ac:dyDescent="0.3">
      <c r="A257" s="30">
        <v>41759</v>
      </c>
      <c r="B257" s="31">
        <v>28867601</v>
      </c>
      <c r="C257" s="17" t="s">
        <v>32</v>
      </c>
      <c r="D257" s="19">
        <f t="shared" si="6"/>
        <v>1373836.4869999948</v>
      </c>
      <c r="E257" s="18"/>
      <c r="F257" s="49">
        <v>25407.119999999999</v>
      </c>
      <c r="G257" s="29">
        <f t="shared" si="2"/>
        <v>1348429.3669999947</v>
      </c>
      <c r="H257" s="4"/>
    </row>
    <row r="258" spans="1:8" ht="15.75" x14ac:dyDescent="0.3">
      <c r="A258" s="30">
        <v>41759</v>
      </c>
      <c r="B258" s="31">
        <v>28867602</v>
      </c>
      <c r="C258" s="17" t="s">
        <v>61</v>
      </c>
      <c r="D258" s="19">
        <f t="shared" si="6"/>
        <v>1348429.3669999947</v>
      </c>
      <c r="E258" s="18"/>
      <c r="F258" s="49">
        <v>4713</v>
      </c>
      <c r="G258" s="29">
        <f t="shared" si="2"/>
        <v>1343716.3669999947</v>
      </c>
      <c r="H258" s="4"/>
    </row>
    <row r="259" spans="1:8" ht="15.75" x14ac:dyDescent="0.3">
      <c r="A259" s="30">
        <v>41759</v>
      </c>
      <c r="B259" s="31">
        <v>28867603</v>
      </c>
      <c r="C259" s="17" t="s">
        <v>39</v>
      </c>
      <c r="D259" s="19">
        <f t="shared" si="6"/>
        <v>1343716.3669999947</v>
      </c>
      <c r="E259" s="18"/>
      <c r="F259" s="49">
        <v>4994.96</v>
      </c>
      <c r="G259" s="29">
        <f t="shared" si="2"/>
        <v>1338721.4069999948</v>
      </c>
      <c r="H259" s="4"/>
    </row>
    <row r="260" spans="1:8" ht="15.75" x14ac:dyDescent="0.3">
      <c r="A260" s="30">
        <v>41759</v>
      </c>
      <c r="B260" s="31" t="s">
        <v>44</v>
      </c>
      <c r="C260" s="17" t="s">
        <v>47</v>
      </c>
      <c r="D260" s="19">
        <f t="shared" si="6"/>
        <v>1338721.4069999948</v>
      </c>
      <c r="E260" s="18">
        <f>67.6-25.71</f>
        <v>41.889999999999993</v>
      </c>
      <c r="F260" s="49"/>
      <c r="G260" s="29">
        <f t="shared" si="2"/>
        <v>1338763.2969999947</v>
      </c>
      <c r="H260" s="4"/>
    </row>
    <row r="261" spans="1:8" ht="15.75" x14ac:dyDescent="0.3">
      <c r="A261" s="30">
        <v>41789</v>
      </c>
      <c r="B261" s="31" t="s">
        <v>44</v>
      </c>
      <c r="C261" s="17" t="s">
        <v>47</v>
      </c>
      <c r="D261" s="19">
        <f t="shared" si="6"/>
        <v>1338763.2969999947</v>
      </c>
      <c r="E261" s="18">
        <v>14.97</v>
      </c>
      <c r="F261" s="49"/>
      <c r="G261" s="29">
        <f t="shared" si="2"/>
        <v>1338778.2669999946</v>
      </c>
      <c r="H261" s="4"/>
    </row>
    <row r="262" spans="1:8" ht="15.75" x14ac:dyDescent="0.3">
      <c r="A262" s="30">
        <v>41792</v>
      </c>
      <c r="B262" s="31">
        <v>28912450</v>
      </c>
      <c r="C262" s="17" t="s">
        <v>31</v>
      </c>
      <c r="D262" s="19">
        <f t="shared" si="6"/>
        <v>1338778.2669999946</v>
      </c>
      <c r="E262" s="18"/>
      <c r="F262" s="49">
        <v>12930</v>
      </c>
      <c r="G262" s="29">
        <f t="shared" si="2"/>
        <v>1325848.2669999946</v>
      </c>
      <c r="H262" s="4"/>
    </row>
    <row r="263" spans="1:8" ht="15.75" x14ac:dyDescent="0.3">
      <c r="A263" s="30">
        <v>41792</v>
      </c>
      <c r="B263" s="31">
        <v>28912451</v>
      </c>
      <c r="C263" s="17" t="s">
        <v>31</v>
      </c>
      <c r="D263" s="19">
        <f t="shared" si="6"/>
        <v>1325848.2669999946</v>
      </c>
      <c r="E263" s="18"/>
      <c r="F263" s="49">
        <v>18102</v>
      </c>
      <c r="G263" s="29">
        <f t="shared" ref="G263:G264" si="9">SUM(D263+E263-F263)</f>
        <v>1307746.2669999946</v>
      </c>
      <c r="H263" s="4"/>
    </row>
    <row r="264" spans="1:8" ht="15.75" x14ac:dyDescent="0.3">
      <c r="A264" s="30">
        <v>41792</v>
      </c>
      <c r="B264" s="31">
        <v>28912452</v>
      </c>
      <c r="C264" s="17" t="s">
        <v>56</v>
      </c>
      <c r="D264" s="19">
        <f t="shared" si="6"/>
        <v>1307746.2669999946</v>
      </c>
      <c r="E264" s="18"/>
      <c r="F264" s="49">
        <v>1461.5</v>
      </c>
      <c r="G264" s="29">
        <f t="shared" si="9"/>
        <v>1306284.7669999946</v>
      </c>
      <c r="H264" s="4"/>
    </row>
    <row r="265" spans="1:8" ht="15.75" x14ac:dyDescent="0.3">
      <c r="A265" s="30">
        <v>41792</v>
      </c>
      <c r="B265" s="31">
        <v>28912453</v>
      </c>
      <c r="C265" s="17" t="s">
        <v>35</v>
      </c>
      <c r="D265" s="19">
        <f t="shared" si="6"/>
        <v>1306284.7669999946</v>
      </c>
      <c r="E265" s="18"/>
      <c r="F265" s="49">
        <v>19855.150000000001</v>
      </c>
      <c r="G265" s="29">
        <f t="shared" si="2"/>
        <v>1286429.6169999947</v>
      </c>
      <c r="H265" s="4"/>
    </row>
    <row r="266" spans="1:8" ht="15.75" x14ac:dyDescent="0.3">
      <c r="A266" s="30">
        <v>41792</v>
      </c>
      <c r="B266" s="31">
        <v>28912454</v>
      </c>
      <c r="C266" s="17" t="s">
        <v>4</v>
      </c>
      <c r="D266" s="19">
        <f t="shared" si="6"/>
        <v>1286429.6169999947</v>
      </c>
      <c r="E266" s="18"/>
      <c r="F266" s="49">
        <v>85.98</v>
      </c>
      <c r="G266" s="29">
        <f t="shared" si="2"/>
        <v>1286343.6369999947</v>
      </c>
      <c r="H266" s="4"/>
    </row>
    <row r="267" spans="1:8" ht="15.75" x14ac:dyDescent="0.3">
      <c r="A267" s="30">
        <v>41802</v>
      </c>
      <c r="B267" s="31">
        <v>28928665</v>
      </c>
      <c r="C267" s="17" t="s">
        <v>31</v>
      </c>
      <c r="D267" s="19">
        <f t="shared" si="6"/>
        <v>1286343.6369999947</v>
      </c>
      <c r="E267" s="18"/>
      <c r="F267" s="49">
        <v>50000</v>
      </c>
      <c r="G267" s="29">
        <f t="shared" si="2"/>
        <v>1236343.6369999947</v>
      </c>
      <c r="H267" s="4"/>
    </row>
    <row r="268" spans="1:8" ht="15.75" x14ac:dyDescent="0.3">
      <c r="A268" s="30">
        <v>41820</v>
      </c>
      <c r="B268" s="31" t="s">
        <v>44</v>
      </c>
      <c r="C268" s="17" t="s">
        <v>47</v>
      </c>
      <c r="D268" s="19">
        <f t="shared" si="6"/>
        <v>1236343.6369999947</v>
      </c>
      <c r="E268" s="18">
        <v>11.19</v>
      </c>
      <c r="F268" s="18"/>
      <c r="G268" s="29">
        <f t="shared" si="2"/>
        <v>1236354.8269999947</v>
      </c>
      <c r="H268" s="4"/>
    </row>
    <row r="269" spans="1:8" ht="15.75" x14ac:dyDescent="0.3">
      <c r="A269" s="30">
        <v>41831</v>
      </c>
      <c r="B269" s="31">
        <v>28972764</v>
      </c>
      <c r="C269" s="17" t="s">
        <v>4</v>
      </c>
      <c r="D269" s="19">
        <f t="shared" si="6"/>
        <v>1236354.8269999947</v>
      </c>
      <c r="E269" s="18"/>
      <c r="F269" s="49">
        <v>825</v>
      </c>
      <c r="G269" s="29">
        <f t="shared" si="2"/>
        <v>1235529.8269999947</v>
      </c>
      <c r="H269" s="4"/>
    </row>
    <row r="270" spans="1:8" ht="15.75" x14ac:dyDescent="0.3">
      <c r="A270" s="30">
        <v>41831</v>
      </c>
      <c r="B270" s="31">
        <v>28972765</v>
      </c>
      <c r="C270" s="17" t="s">
        <v>4</v>
      </c>
      <c r="D270" s="19">
        <f t="shared" si="6"/>
        <v>1235529.8269999947</v>
      </c>
      <c r="E270" s="18"/>
      <c r="F270" s="49">
        <v>207.14</v>
      </c>
      <c r="G270" s="29">
        <f t="shared" si="2"/>
        <v>1235322.6869999948</v>
      </c>
      <c r="H270" s="4"/>
    </row>
    <row r="271" spans="1:8" ht="15.75" x14ac:dyDescent="0.3">
      <c r="A271" s="30">
        <v>41831</v>
      </c>
      <c r="B271" s="31">
        <v>28972766</v>
      </c>
      <c r="C271" s="17" t="s">
        <v>4</v>
      </c>
      <c r="D271" s="19">
        <f t="shared" si="6"/>
        <v>1235322.6869999948</v>
      </c>
      <c r="E271" s="18"/>
      <c r="F271" s="49">
        <v>3408.74</v>
      </c>
      <c r="G271" s="29">
        <f t="shared" si="2"/>
        <v>1231913.9469999948</v>
      </c>
      <c r="H271" s="4"/>
    </row>
    <row r="272" spans="1:8" ht="15.75" x14ac:dyDescent="0.3">
      <c r="A272" s="30">
        <v>41851</v>
      </c>
      <c r="B272" s="31" t="s">
        <v>44</v>
      </c>
      <c r="C272" s="17" t="s">
        <v>47</v>
      </c>
      <c r="D272" s="19">
        <f t="shared" si="6"/>
        <v>1231913.9469999948</v>
      </c>
      <c r="E272" s="18">
        <v>11.42</v>
      </c>
      <c r="F272" s="49"/>
      <c r="G272" s="29">
        <f t="shared" si="2"/>
        <v>1231925.3669999947</v>
      </c>
      <c r="H272" s="4"/>
    </row>
    <row r="273" spans="1:8" ht="15.75" x14ac:dyDescent="0.3">
      <c r="A273" s="30">
        <v>41856</v>
      </c>
      <c r="B273" s="31">
        <v>29005702</v>
      </c>
      <c r="C273" s="17" t="s">
        <v>40</v>
      </c>
      <c r="D273" s="19">
        <f t="shared" si="6"/>
        <v>1231925.3669999947</v>
      </c>
      <c r="E273" s="18"/>
      <c r="F273" s="53">
        <v>7600</v>
      </c>
      <c r="G273" s="29">
        <f t="shared" si="2"/>
        <v>1224325.3669999947</v>
      </c>
      <c r="H273" s="4"/>
    </row>
    <row r="274" spans="1:8" ht="15.75" x14ac:dyDescent="0.3">
      <c r="A274" s="30">
        <v>41856</v>
      </c>
      <c r="B274" s="31">
        <v>29005703</v>
      </c>
      <c r="C274" s="17" t="s">
        <v>40</v>
      </c>
      <c r="D274" s="19">
        <f t="shared" si="6"/>
        <v>1224325.3669999947</v>
      </c>
      <c r="E274" s="18"/>
      <c r="F274" s="53">
        <v>2850</v>
      </c>
      <c r="G274" s="29">
        <f t="shared" si="2"/>
        <v>1221475.3669999947</v>
      </c>
      <c r="H274" s="4"/>
    </row>
    <row r="275" spans="1:8" ht="15.75" x14ac:dyDescent="0.3">
      <c r="A275" s="30">
        <v>41856</v>
      </c>
      <c r="B275" s="31">
        <v>29005704</v>
      </c>
      <c r="C275" s="17" t="s">
        <v>41</v>
      </c>
      <c r="D275" s="19">
        <f t="shared" si="6"/>
        <v>1221475.3669999947</v>
      </c>
      <c r="E275" s="18"/>
      <c r="F275" s="53">
        <v>9040</v>
      </c>
      <c r="G275" s="29">
        <f t="shared" si="2"/>
        <v>1212435.3669999947</v>
      </c>
      <c r="H275" s="4"/>
    </row>
    <row r="276" spans="1:8" ht="15.75" x14ac:dyDescent="0.3">
      <c r="A276" s="30">
        <v>41856</v>
      </c>
      <c r="B276" s="31">
        <v>29005705</v>
      </c>
      <c r="C276" s="17" t="s">
        <v>4</v>
      </c>
      <c r="D276" s="19">
        <f t="shared" si="6"/>
        <v>1212435.3669999947</v>
      </c>
      <c r="E276" s="18"/>
      <c r="F276" s="53">
        <v>268.22000000000003</v>
      </c>
      <c r="G276" s="29">
        <f t="shared" si="2"/>
        <v>1212167.1469999948</v>
      </c>
      <c r="H276" s="4"/>
    </row>
    <row r="277" spans="1:8" ht="15.75" x14ac:dyDescent="0.3">
      <c r="A277" s="30">
        <v>41865</v>
      </c>
      <c r="B277" s="31">
        <v>29017650</v>
      </c>
      <c r="C277" s="17" t="s">
        <v>4</v>
      </c>
      <c r="D277" s="19">
        <f t="shared" si="6"/>
        <v>1212167.1469999948</v>
      </c>
      <c r="E277" s="18"/>
      <c r="F277" s="53">
        <v>3170.92</v>
      </c>
      <c r="G277" s="29">
        <f t="shared" si="2"/>
        <v>1208996.2269999948</v>
      </c>
      <c r="H277" s="4"/>
    </row>
    <row r="278" spans="1:8" ht="15.75" x14ac:dyDescent="0.3">
      <c r="A278" s="30">
        <v>41865</v>
      </c>
      <c r="B278" s="31">
        <v>29017653</v>
      </c>
      <c r="C278" s="17" t="s">
        <v>4</v>
      </c>
      <c r="D278" s="19">
        <f t="shared" si="6"/>
        <v>1208996.2269999948</v>
      </c>
      <c r="E278" s="18"/>
      <c r="F278" s="53">
        <v>306.97000000000003</v>
      </c>
      <c r="G278" s="29">
        <f t="shared" si="2"/>
        <v>1208689.2569999949</v>
      </c>
      <c r="H278" s="4"/>
    </row>
    <row r="279" spans="1:8" ht="15.75" x14ac:dyDescent="0.3">
      <c r="A279" s="30">
        <v>41865</v>
      </c>
      <c r="B279" s="31">
        <v>29017654</v>
      </c>
      <c r="C279" s="17" t="s">
        <v>4</v>
      </c>
      <c r="D279" s="19">
        <f t="shared" si="6"/>
        <v>1208689.2569999949</v>
      </c>
      <c r="E279" s="18"/>
      <c r="F279" s="53">
        <v>3095.91</v>
      </c>
      <c r="G279" s="29">
        <f t="shared" si="2"/>
        <v>1205593.3469999949</v>
      </c>
      <c r="H279" s="4"/>
    </row>
    <row r="280" spans="1:8" ht="15.75" x14ac:dyDescent="0.3">
      <c r="A280" s="30">
        <v>41873</v>
      </c>
      <c r="B280" s="31">
        <v>29028168</v>
      </c>
      <c r="C280" s="17" t="s">
        <v>64</v>
      </c>
      <c r="D280" s="19">
        <f t="shared" si="6"/>
        <v>1205593.3469999949</v>
      </c>
      <c r="E280" s="18"/>
      <c r="F280" s="53">
        <v>54542.400000000001</v>
      </c>
      <c r="G280" s="29">
        <f t="shared" ref="G280:G285" si="10">SUM(D280+E280-F280)</f>
        <v>1151050.946999995</v>
      </c>
      <c r="H280" s="4">
        <f>SUM(F280-51806.07)</f>
        <v>2736.3300000000017</v>
      </c>
    </row>
    <row r="281" spans="1:8" ht="15.75" x14ac:dyDescent="0.3">
      <c r="A281" s="30">
        <v>41882</v>
      </c>
      <c r="B281" s="31" t="s">
        <v>44</v>
      </c>
      <c r="C281" s="17" t="s">
        <v>47</v>
      </c>
      <c r="D281" s="19">
        <f t="shared" si="6"/>
        <v>1151050.946999995</v>
      </c>
      <c r="E281" s="18">
        <v>2746.96</v>
      </c>
      <c r="F281" s="53"/>
      <c r="G281" s="29">
        <f t="shared" si="10"/>
        <v>1153797.906999995</v>
      </c>
      <c r="H281" s="4"/>
    </row>
    <row r="282" spans="1:8" ht="15.75" x14ac:dyDescent="0.3">
      <c r="A282" s="30">
        <v>41884</v>
      </c>
      <c r="B282" s="31">
        <v>29041436</v>
      </c>
      <c r="C282" s="17" t="s">
        <v>57</v>
      </c>
      <c r="D282" s="19">
        <f t="shared" si="6"/>
        <v>1153797.906999995</v>
      </c>
      <c r="E282" s="18"/>
      <c r="F282" s="53">
        <v>1870</v>
      </c>
      <c r="G282" s="29">
        <f t="shared" si="10"/>
        <v>1151927.906999995</v>
      </c>
      <c r="H282" s="4"/>
    </row>
    <row r="283" spans="1:8" ht="15.75" x14ac:dyDescent="0.3">
      <c r="A283" s="30">
        <v>41911</v>
      </c>
      <c r="B283" s="31">
        <v>29083832</v>
      </c>
      <c r="C283" s="17" t="s">
        <v>4</v>
      </c>
      <c r="D283" s="19">
        <f t="shared" si="6"/>
        <v>1151927.906999995</v>
      </c>
      <c r="E283" s="18"/>
      <c r="F283" s="49">
        <v>1585.46</v>
      </c>
      <c r="G283" s="29">
        <f t="shared" si="10"/>
        <v>1150342.446999995</v>
      </c>
      <c r="H283" s="4"/>
    </row>
    <row r="284" spans="1:8" ht="15.75" x14ac:dyDescent="0.3">
      <c r="A284" s="30">
        <v>41911</v>
      </c>
      <c r="B284" s="31">
        <v>29083833</v>
      </c>
      <c r="C284" s="17" t="s">
        <v>64</v>
      </c>
      <c r="D284" s="19">
        <f t="shared" si="6"/>
        <v>1150342.446999995</v>
      </c>
      <c r="E284" s="18"/>
      <c r="F284" s="49">
        <v>6817.8</v>
      </c>
      <c r="G284" s="29">
        <f t="shared" si="10"/>
        <v>1143524.646999995</v>
      </c>
      <c r="H284" s="4"/>
    </row>
    <row r="285" spans="1:8" ht="15.75" x14ac:dyDescent="0.3">
      <c r="A285" s="30">
        <v>41911</v>
      </c>
      <c r="B285" s="31">
        <v>29083834</v>
      </c>
      <c r="C285" s="17" t="s">
        <v>65</v>
      </c>
      <c r="D285" s="19">
        <f t="shared" si="6"/>
        <v>1143524.646999995</v>
      </c>
      <c r="E285" s="18"/>
      <c r="F285" s="49">
        <v>7174</v>
      </c>
      <c r="G285" s="29">
        <f t="shared" si="10"/>
        <v>1136350.646999995</v>
      </c>
      <c r="H285" s="4"/>
    </row>
    <row r="286" spans="1:8" ht="15.75" x14ac:dyDescent="0.3">
      <c r="A286" s="30">
        <v>41912</v>
      </c>
      <c r="B286" s="31" t="s">
        <v>44</v>
      </c>
      <c r="C286" s="17" t="s">
        <v>47</v>
      </c>
      <c r="D286" s="19">
        <f t="shared" si="6"/>
        <v>1136350.646999995</v>
      </c>
      <c r="E286" s="18">
        <v>12.53</v>
      </c>
      <c r="F286" s="49"/>
      <c r="G286" s="29">
        <f t="shared" ref="G286:G289" si="11">SUM(D286+E286-F286)</f>
        <v>1136363.176999995</v>
      </c>
      <c r="H286" s="4"/>
    </row>
    <row r="287" spans="1:8" ht="15.75" x14ac:dyDescent="0.3">
      <c r="A287" s="30"/>
      <c r="B287" s="31"/>
      <c r="C287" s="17"/>
      <c r="D287" s="19">
        <f t="shared" si="6"/>
        <v>1136363.176999995</v>
      </c>
      <c r="E287" s="18"/>
      <c r="F287" s="49"/>
      <c r="G287" s="29">
        <f t="shared" si="11"/>
        <v>1136363.176999995</v>
      </c>
      <c r="H287" s="4"/>
    </row>
    <row r="288" spans="1:8" ht="15.75" x14ac:dyDescent="0.3">
      <c r="A288" s="30"/>
      <c r="B288" s="31"/>
      <c r="C288" s="17"/>
      <c r="D288" s="19">
        <f t="shared" si="6"/>
        <v>1136363.176999995</v>
      </c>
      <c r="E288" s="18"/>
      <c r="F288" s="49"/>
      <c r="G288" s="29">
        <f t="shared" si="11"/>
        <v>1136363.176999995</v>
      </c>
      <c r="H288" s="4"/>
    </row>
    <row r="289" spans="1:8" ht="15.75" x14ac:dyDescent="0.3">
      <c r="A289" s="30"/>
      <c r="B289" s="31"/>
      <c r="C289" s="17"/>
      <c r="D289" s="19">
        <f t="shared" si="6"/>
        <v>1136363.176999995</v>
      </c>
      <c r="E289" s="18"/>
      <c r="F289" s="49"/>
      <c r="G289" s="29">
        <f t="shared" si="11"/>
        <v>1136363.176999995</v>
      </c>
      <c r="H289" s="4"/>
    </row>
    <row r="290" spans="1:8" ht="15.75" x14ac:dyDescent="0.3">
      <c r="A290" s="30"/>
      <c r="B290" s="31"/>
      <c r="C290" s="17"/>
      <c r="D290" s="19">
        <f t="shared" si="6"/>
        <v>1136363.176999995</v>
      </c>
      <c r="E290" s="18"/>
      <c r="F290" s="49"/>
      <c r="G290" s="29">
        <f t="shared" si="2"/>
        <v>1136363.176999995</v>
      </c>
    </row>
    <row r="291" spans="1:8" ht="15.75" x14ac:dyDescent="0.3">
      <c r="A291" s="30"/>
      <c r="B291" s="31"/>
      <c r="C291" s="17"/>
      <c r="D291" s="19">
        <f t="shared" si="6"/>
        <v>1136363.176999995</v>
      </c>
      <c r="E291" s="18"/>
      <c r="F291" s="49"/>
      <c r="G291" s="29">
        <f t="shared" si="2"/>
        <v>1136363.176999995</v>
      </c>
    </row>
    <row r="292" spans="1:8" s="2" customFormat="1" ht="15.75" x14ac:dyDescent="0.3">
      <c r="A292" s="30"/>
      <c r="B292" s="31"/>
      <c r="C292" s="17"/>
      <c r="D292" s="19">
        <f t="shared" si="6"/>
        <v>1136363.176999995</v>
      </c>
      <c r="E292" s="18"/>
      <c r="F292" s="49"/>
      <c r="G292" s="29">
        <f t="shared" si="2"/>
        <v>1136363.176999995</v>
      </c>
    </row>
    <row r="293" spans="1:8" ht="18" customHeight="1" x14ac:dyDescent="0.3">
      <c r="A293" s="32"/>
      <c r="B293" s="31"/>
      <c r="C293" s="33"/>
      <c r="D293" s="19">
        <f>G292</f>
        <v>1136363.176999995</v>
      </c>
      <c r="E293" s="34"/>
      <c r="F293" s="49"/>
      <c r="G293" s="29">
        <f>SUM(D293+E293-F293)</f>
        <v>1136363.176999995</v>
      </c>
    </row>
    <row r="294" spans="1:8" ht="17.25" thickBot="1" x14ac:dyDescent="0.35">
      <c r="A294" s="35"/>
      <c r="B294" s="52"/>
      <c r="C294" s="36" t="s">
        <v>3</v>
      </c>
      <c r="D294" s="37">
        <f>D293</f>
        <v>1136363.176999995</v>
      </c>
      <c r="E294" s="37"/>
      <c r="F294" s="37"/>
      <c r="G294" s="38">
        <f>SUM(D294+E294-F294)</f>
        <v>1136363.176999995</v>
      </c>
    </row>
    <row r="295" spans="1:8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2013-05-28T19:36:23Z</cp:lastPrinted>
  <dcterms:created xsi:type="dcterms:W3CDTF">2010-12-15T16:50:46Z</dcterms:created>
  <dcterms:modified xsi:type="dcterms:W3CDTF">2014-10-21T14:47:54Z</dcterms:modified>
</cp:coreProperties>
</file>