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  <c r="K19" i="1" l="1"/>
  <c r="K15" i="1"/>
  <c r="H25" i="1"/>
  <c r="C25" i="1"/>
  <c r="K21" i="1"/>
  <c r="K23" i="1"/>
  <c r="K13" i="1"/>
  <c r="K9" i="1"/>
  <c r="K11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<sst xmlns="http://schemas.openxmlformats.org/spreadsheetml/2006/main" count="40" uniqueCount="30">
  <si>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</si>
  <si>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</si>
  <si>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</si>
  <si>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</si>
  <si>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</si>
  <si>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</si>
  <si>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</si>
  <si>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</si>
  <si>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</si>
  <si>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</si>
  <si>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</si>
  <si>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</si>
  <si>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</si>
  <si>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</si>
  <si>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</si>
  <si>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</si>
  <si>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</si>
  <si>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</si>
  <si>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</si>
  <si>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</si>
  <si>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</si>
  <si>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</si>
  <si>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</si>
  <si>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</si>
  <si>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10/1/14</t>
  </si>
  <si>
    <t>* Reconciled 10/31/14</t>
  </si>
  <si>
    <t>November Debits</t>
  </si>
  <si>
    <t>November Credits</t>
  </si>
  <si>
    <t>November Interfund Transactions</t>
  </si>
  <si>
    <t>Ending Balance 11/11/14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</si>
</sst>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  <xf numFmtId="4" fontId="5" fillId="0" borderId="0" xfId="0" applyNumberFormat="1" applyFont="1" applyFill="1"/>
    <xf numFmtId="4" fontId="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zoomScale="75" zoomScaleNormal="75" workbookViewId="0">
      <selection activeCell="C4" sqref="C4"/>
    </sheetView>
  </sheetViews>
  <sheetFormatPr defaultRowHeight="16.5" x14ac:dyDescent="0.3"/>
  <cols>
    <col min="1" max="1" width="36.42578125" style="22" customWidth="1"/>
    <col min="2" max="2" width="2.42578125" style="22" customWidth="1"/>
    <col min="3" max="3" width="15.140625" style="22" customWidth="1"/>
    <col min="4" max="4" width="14.28515625" style="22" customWidth="1"/>
    <col min="5" max="5" width="12.140625" style="22" customWidth="1"/>
    <col min="6" max="6" width="12.5703125" style="25" customWidth="1"/>
    <col min="7" max="10" width="12.140625" style="25" customWidth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21" t="s">
        <v>24</v>
      </c>
      <c r="B7" s="9"/>
      <c r="C7" s="24">
        <v>10734321.199999999</v>
      </c>
      <c r="D7" s="6">
        <v>0</v>
      </c>
      <c r="E7" s="6">
        <v>4903.8999999999996</v>
      </c>
      <c r="F7" s="6">
        <v>1118618.79</v>
      </c>
      <c r="G7" s="6">
        <v>7816.85</v>
      </c>
      <c r="H7" s="6">
        <v>89776.01</v>
      </c>
      <c r="I7" s="6">
        <v>92830.34</v>
      </c>
      <c r="J7" s="6">
        <v>1141501.1499999999</v>
      </c>
      <c r="K7" s="17">
        <f>SUM(C7:J7)</f>
        <v>13189768.24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3">
      <c r="A9" s="21" t="s">
        <v>19</v>
      </c>
      <c r="B9" s="9"/>
      <c r="C9" s="24">
        <v>20005644.93</v>
      </c>
      <c r="D9" s="6">
        <v>0</v>
      </c>
      <c r="E9" s="6">
        <v>0.24</v>
      </c>
      <c r="F9" s="6">
        <v>0</v>
      </c>
      <c r="G9" s="6">
        <v>0</v>
      </c>
      <c r="H9" s="6">
        <v>2716.99</v>
      </c>
      <c r="I9" s="6">
        <v>395.67</v>
      </c>
      <c r="J9" s="6">
        <v>0</v>
      </c>
      <c r="K9" s="17">
        <f>SUM(C9:J9)</f>
        <v>20008757.829999998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3">
      <c r="A11" s="21" t="s">
        <v>20</v>
      </c>
      <c r="B11" s="9"/>
      <c r="C11" s="24">
        <v>-3537362.09</v>
      </c>
      <c r="D11" s="6">
        <v>-3582375.56</v>
      </c>
      <c r="E11" s="6">
        <v>0</v>
      </c>
      <c r="F11" s="6">
        <v>0</v>
      </c>
      <c r="G11" s="6">
        <v>-29.06</v>
      </c>
      <c r="H11" s="6">
        <v>-10294.18</v>
      </c>
      <c r="I11" s="6">
        <v>-35745.050000000003</v>
      </c>
      <c r="J11" s="6">
        <v>0</v>
      </c>
      <c r="K11" s="17">
        <f>SUM(C11:J11)</f>
        <v>-7165805.9399999995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x14ac:dyDescent="0.3">
      <c r="A13" s="21" t="s">
        <v>22</v>
      </c>
      <c r="B13" s="9"/>
      <c r="C13" s="24">
        <f>-3582375.56+128962.52</f>
        <v>-3453413.04</v>
      </c>
      <c r="D13" s="6">
        <v>3582375.56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-128962.52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3">
      <c r="A15" s="21" t="s">
        <v>26</v>
      </c>
      <c r="B15" s="9"/>
      <c r="C15" s="24">
        <v>519614.59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519614.59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3">
      <c r="A17" s="21" t="s">
        <v>27</v>
      </c>
      <c r="B17" s="9"/>
      <c r="C17" s="24">
        <v>-675607.53</v>
      </c>
      <c r="D17" s="6">
        <v>0</v>
      </c>
      <c r="E17" s="6">
        <v>-479.96</v>
      </c>
      <c r="F17" s="6">
        <v>0</v>
      </c>
      <c r="G17" s="6">
        <v>-2240.91</v>
      </c>
      <c r="H17" s="6">
        <v>-4501.1499999999996</v>
      </c>
      <c r="I17" s="6">
        <v>-38927.21</v>
      </c>
      <c r="J17" s="6">
        <v>0</v>
      </c>
      <c r="K17" s="17">
        <f>SUM(C17:J17)</f>
        <v>-721756.76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3">
      <c r="A19" s="21" t="s">
        <v>28</v>
      </c>
      <c r="B19" s="9"/>
      <c r="C19" s="24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29</v>
      </c>
      <c r="B25" s="9"/>
      <c r="C25" s="7">
        <f>SUM(C6:C24)</f>
        <v>23593198.059999999</v>
      </c>
      <c r="D25" s="7">
        <f t="shared" ref="D25:J25" si="0">SUM(D6:D24)</f>
        <v>0</v>
      </c>
      <c r="E25" s="7">
        <f t="shared" si="0"/>
        <v>4424.1799999999994</v>
      </c>
      <c r="F25" s="7">
        <f t="shared" si="0"/>
        <v>1118618.79</v>
      </c>
      <c r="G25" s="7">
        <f t="shared" si="0"/>
        <v>5546.88</v>
      </c>
      <c r="H25" s="7">
        <f t="shared" si="0"/>
        <v>77697.670000000013</v>
      </c>
      <c r="I25" s="7">
        <f t="shared" si="0"/>
        <v>18553.749999999993</v>
      </c>
      <c r="J25" s="7">
        <f t="shared" si="0"/>
        <v>1012538.6299999999</v>
      </c>
      <c r="K25" s="19">
        <f>SUM(K7:K24)</f>
        <v>25830577.960000001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25</v>
      </c>
      <c r="B27" s="4"/>
      <c r="C27" s="29"/>
      <c r="D27" s="8" t="s">
        <v>23</v>
      </c>
      <c r="E27" s="8" t="s">
        <v>23</v>
      </c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6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H30" s="28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32"/>
    </sheetView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admin</cp:lastModifiedBy>
  <cp:lastPrinted>2014-11-11T20:03:08Z</cp:lastPrinted>
  <dcterms:created xsi:type="dcterms:W3CDTF">2012-03-20T17:28:13Z</dcterms:created>
  <dcterms:modified xsi:type="dcterms:W3CDTF">2014-11-11T20:04:00Z</dcterms:modified>
</cp:coreProperties>
</file>