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<sst xmlns="http://schemas.openxmlformats.org/spreadsheetml/2006/main" count="45" uniqueCount="30">
  <si>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</si>
  <si>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</si>
  <si>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</si>
  <si>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</si>
  <si>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</si>
  <si>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</si>
  <si>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</si>
  <si>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</si>
  <si>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</si>
  <si>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</si>
  <si>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</si>
  <si>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</si>
  <si>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</si>
  <si>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</si>
  <si>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</si>
  <si>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</si>
  <si>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</si>
  <si>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</si>
  <si>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</si>
  <si>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</si>
  <si>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</si>
  <si>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</si>
  <si>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>*</t>
  </si>
  <si>
    <t>Interfund Transactions</t>
  </si>
  <si>
    <t>GL Beginning Bal 12/1/14</t>
  </si>
  <si>
    <t>January Debits</t>
  </si>
  <si>
    <t>January Credits</t>
  </si>
  <si>
    <t>January Interfund Transactions</t>
  </si>
  <si>
    <t>* Reconciled 12/31/14</t>
  </si>
  <si>
    <t>Ending Balance 1/20/15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</si>
</sst>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zoomScale="75" zoomScaleNormal="75" workbookViewId="0">
      <selection activeCell="E21" sqref="E21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customWidth="1"/>
    <col min="4" max="4" width="14.28515625" style="22" customWidth="1"/>
    <col min="5" max="5" width="12.140625" style="22" customWidth="1"/>
    <col min="6" max="6" width="12.5703125" style="25" customWidth="1"/>
    <col min="7" max="10" width="12.140625" style="25" customWidth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21" t="s">
        <v>24</v>
      </c>
      <c r="B7" s="9"/>
      <c r="C7" s="24">
        <v>21917894.129999999</v>
      </c>
      <c r="D7" s="6">
        <v>0</v>
      </c>
      <c r="E7" s="6">
        <v>4424.3999999999996</v>
      </c>
      <c r="F7" s="6">
        <v>1118619.3899999999</v>
      </c>
      <c r="G7" s="6">
        <v>11473.73</v>
      </c>
      <c r="H7" s="6">
        <v>149030.10999999999</v>
      </c>
      <c r="I7" s="6">
        <v>37236.89</v>
      </c>
      <c r="J7" s="6">
        <v>1513586.23</v>
      </c>
      <c r="K7" s="17">
        <f>SUM(C7:J7)</f>
        <v>24752264.879999999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3">
      <c r="A9" s="21" t="s">
        <v>19</v>
      </c>
      <c r="B9" s="9"/>
      <c r="C9" s="24">
        <v>7169926.9699999997</v>
      </c>
      <c r="D9" s="6">
        <v>0</v>
      </c>
      <c r="E9" s="6">
        <v>0</v>
      </c>
      <c r="F9" s="6">
        <v>315.29000000000002</v>
      </c>
      <c r="G9" s="6">
        <v>1928.96</v>
      </c>
      <c r="H9" s="6">
        <v>109513.55</v>
      </c>
      <c r="I9" s="6">
        <v>6332.17</v>
      </c>
      <c r="J9" s="6">
        <v>278.97000000000003</v>
      </c>
      <c r="K9" s="17">
        <f>SUM(C9:J9)</f>
        <v>7288295.9099999992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21" t="s">
        <v>20</v>
      </c>
      <c r="B11" s="9"/>
      <c r="C11" s="24">
        <v>-2382409.23</v>
      </c>
      <c r="D11" s="6">
        <v>-2335027.5099999998</v>
      </c>
      <c r="E11" s="6">
        <v>-314.26</v>
      </c>
      <c r="F11" s="6">
        <v>0</v>
      </c>
      <c r="G11" s="6">
        <v>-194.24</v>
      </c>
      <c r="H11" s="6">
        <v>-339978.3</v>
      </c>
      <c r="I11" s="6">
        <v>-4882.82</v>
      </c>
      <c r="J11" s="6">
        <v>-85</v>
      </c>
      <c r="K11" s="17">
        <f>SUM(C11:J11)</f>
        <v>-5062891.3600000003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x14ac:dyDescent="0.3">
      <c r="A13" s="21" t="s">
        <v>23</v>
      </c>
      <c r="B13" s="9"/>
      <c r="C13" s="24">
        <f>-2535027.51</f>
        <v>-2535027.5099999998</v>
      </c>
      <c r="D13" s="6">
        <v>2335027.5099999998</v>
      </c>
      <c r="E13" s="6">
        <v>0</v>
      </c>
      <c r="F13" s="6">
        <v>0</v>
      </c>
      <c r="G13" s="6">
        <v>0</v>
      </c>
      <c r="H13" s="6">
        <v>200000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3">
      <c r="A15" s="21" t="s">
        <v>25</v>
      </c>
      <c r="B15" s="9"/>
      <c r="C15" s="24">
        <v>700702.52</v>
      </c>
      <c r="D15" s="6">
        <v>0</v>
      </c>
      <c r="E15" s="6">
        <v>0</v>
      </c>
      <c r="F15" s="6">
        <v>0</v>
      </c>
      <c r="G15" s="6">
        <v>0</v>
      </c>
      <c r="H15" s="6">
        <v>15491.89</v>
      </c>
      <c r="I15" s="6">
        <v>203</v>
      </c>
      <c r="J15" s="6">
        <v>0</v>
      </c>
      <c r="K15" s="17">
        <f>SUM(C15:J15)</f>
        <v>716397.41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3">
      <c r="A17" s="21" t="s">
        <v>26</v>
      </c>
      <c r="B17" s="9"/>
      <c r="C17" s="24">
        <v>-1269716.8899999999</v>
      </c>
      <c r="D17" s="6">
        <v>-1044412.29</v>
      </c>
      <c r="E17" s="6">
        <v>-52.87</v>
      </c>
      <c r="F17" s="6">
        <v>0</v>
      </c>
      <c r="G17" s="6">
        <v>-1801.9</v>
      </c>
      <c r="H17" s="6">
        <v>-109265.51</v>
      </c>
      <c r="I17" s="6">
        <v>-30933.32</v>
      </c>
      <c r="J17" s="6">
        <v>0</v>
      </c>
      <c r="K17" s="17">
        <f>SUM(C17:J17)</f>
        <v>-2456182.7799999993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3">
      <c r="A19" s="21" t="s">
        <v>27</v>
      </c>
      <c r="B19" s="9"/>
      <c r="C19" s="24">
        <v>-1044412.29</v>
      </c>
      <c r="D19" s="6">
        <v>1044412.29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22556957.699999999</v>
      </c>
      <c r="D25" s="7">
        <f t="shared" ref="D25:J25" si="0">SUM(D6:D24)</f>
        <v>0</v>
      </c>
      <c r="E25" s="7">
        <f t="shared" si="0"/>
        <v>4057.2699999999995</v>
      </c>
      <c r="F25" s="7">
        <f t="shared" si="0"/>
        <v>1118934.68</v>
      </c>
      <c r="G25" s="7">
        <f t="shared" si="0"/>
        <v>11406.55</v>
      </c>
      <c r="H25" s="7">
        <f t="shared" si="0"/>
        <v>24791.740000000005</v>
      </c>
      <c r="I25" s="7">
        <f t="shared" si="0"/>
        <v>7955.9199999999983</v>
      </c>
      <c r="J25" s="7">
        <f t="shared" si="0"/>
        <v>1513780.2</v>
      </c>
      <c r="K25" s="19">
        <f>SUM(K7:K24)</f>
        <v>25237884.060000002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29" t="s">
        <v>22</v>
      </c>
      <c r="D27" s="8" t="s">
        <v>22</v>
      </c>
      <c r="E27" s="8" t="s">
        <v>22</v>
      </c>
      <c r="F27" s="8" t="s">
        <v>22</v>
      </c>
      <c r="G27" s="8" t="s">
        <v>22</v>
      </c>
      <c r="H27" s="8"/>
      <c r="I27" s="8" t="s">
        <v>22</v>
      </c>
      <c r="J27" s="8" t="s">
        <v>22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32"/>
    </sheetView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2015-01-20T18:10:42Z</cp:lastPrinted>
  <dcterms:created xsi:type="dcterms:W3CDTF">2012-03-20T17:28:13Z</dcterms:created>
  <dcterms:modified xsi:type="dcterms:W3CDTF">2015-01-20T18:17:27Z</dcterms:modified>
</cp:coreProperties>
</file>