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dministration\Accountant\Judy\Finance Reports\FY18-19\12.17.18 Committee\"/>
    </mc:Choice>
  </mc:AlternateContent>
  <bookViews>
    <workbookView xWindow="0" yWindow="0" windowWidth="38400" windowHeight="12345"/>
  </bookViews>
  <sheets>
    <sheet name="Actual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E34" i="2"/>
  <c r="F34" i="2" s="1"/>
  <c r="B34" i="2"/>
  <c r="D30" i="2" l="1"/>
  <c r="E30" i="2"/>
  <c r="F30" i="2" s="1"/>
  <c r="D31" i="2"/>
  <c r="E31" i="2"/>
  <c r="F31" i="2" s="1"/>
  <c r="D32" i="2"/>
  <c r="E32" i="2"/>
  <c r="F32" i="2" s="1"/>
  <c r="D33" i="2"/>
  <c r="E33" i="2"/>
  <c r="F33" i="2" s="1"/>
  <c r="B31" i="2"/>
  <c r="B32" i="2"/>
  <c r="B33" i="2"/>
  <c r="B30" i="2"/>
  <c r="D29" i="2" l="1"/>
  <c r="E29" i="2"/>
  <c r="F29" i="2"/>
  <c r="C29" i="2"/>
  <c r="D28" i="2" l="1"/>
  <c r="E28" i="2"/>
  <c r="F28" i="2" l="1"/>
  <c r="C17" i="2"/>
  <c r="E27" i="2" l="1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F22" i="2" l="1"/>
  <c r="F24" i="2"/>
  <c r="F26" i="2"/>
  <c r="F17" i="2"/>
  <c r="F19" i="2"/>
  <c r="F21" i="2"/>
  <c r="F23" i="2"/>
  <c r="F25" i="2"/>
  <c r="F27" i="2"/>
  <c r="F18" i="2"/>
  <c r="F20" i="2"/>
</calcChain>
</file>

<file path=xl/sharedStrings.xml><?xml version="1.0" encoding="utf-8"?>
<sst xmlns="http://schemas.openxmlformats.org/spreadsheetml/2006/main" count="8" uniqueCount="8">
  <si>
    <t>Budget</t>
  </si>
  <si>
    <t>Expense</t>
  </si>
  <si>
    <t>TTM Budget</t>
  </si>
  <si>
    <t>TTM Expense</t>
  </si>
  <si>
    <t>TTM Burn Rate</t>
  </si>
  <si>
    <t>Month</t>
  </si>
  <si>
    <t>Warren County School District</t>
  </si>
  <si>
    <t>TTM Burn Rate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</si>
</sst>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17" fontId="0" fillId="0" borderId="0" xfId="0" applyNumberFormat="1" applyFill="1"/>
    <xf numFmtId="164" fontId="0" fillId="0" borderId="0" xfId="1" applyNumberFormat="1" applyFont="1" applyFill="1"/>
    <xf numFmtId="10" fontId="0" fillId="0" borderId="0" xfId="2" applyNumberFormat="1" applyFont="1" applyFill="1"/>
    <xf numFmtId="10" fontId="1" fillId="0" borderId="0" xfId="2" applyNumberFormat="1" applyFont="1" applyFill="1"/>
    <xf numFmtId="164" fontId="0" fillId="0" borderId="0" xfId="0" applyNumberFormat="1" applyFill="1"/>
    <xf numFmtId="10" fontId="2" fillId="0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4F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F22" sqref="F22"/>
    </sheetView>
  </sheetViews>
  <sheetFormatPr defaultRowHeight="15" x14ac:dyDescent="0.25"/>
  <cols>
    <col min="1" max="1" width="20.140625" customWidth="1"/>
    <col min="2" max="2" width="17.5703125" customWidth="1"/>
    <col min="3" max="3" width="16" bestFit="1" customWidth="1"/>
    <col min="4" max="4" width="17.42578125" bestFit="1" customWidth="1"/>
    <col min="5" max="5" width="12.5703125" bestFit="1" customWidth="1"/>
    <col min="6" max="6" width="13.85546875" bestFit="1" customWidth="1"/>
  </cols>
  <sheetData>
    <row r="1" spans="1:6" x14ac:dyDescent="0.25">
      <c r="A1" s="3" t="s">
        <v>6</v>
      </c>
      <c r="B1" s="3"/>
      <c r="C1" s="3"/>
    </row>
    <row r="2" spans="1:6" x14ac:dyDescent="0.25">
      <c r="A2" s="3" t="s">
        <v>7</v>
      </c>
      <c r="B2" s="3"/>
      <c r="C2" s="3"/>
    </row>
    <row r="5" spans="1:6" ht="15.75" thickBot="1" x14ac:dyDescent="0.3">
      <c r="A5" s="4" t="s">
        <v>5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6" x14ac:dyDescent="0.25">
      <c r="A6" s="1">
        <v>42552</v>
      </c>
      <c r="B6" s="2">
        <v>6401535</v>
      </c>
      <c r="C6" s="2">
        <v>1795223</v>
      </c>
      <c r="D6" s="2"/>
    </row>
    <row r="7" spans="1:6" x14ac:dyDescent="0.25">
      <c r="A7" s="1">
        <v>42583</v>
      </c>
      <c r="B7" s="2">
        <v>6401535</v>
      </c>
      <c r="C7" s="2">
        <v>5180906</v>
      </c>
      <c r="D7" s="2"/>
    </row>
    <row r="8" spans="1:6" x14ac:dyDescent="0.25">
      <c r="A8" s="1">
        <v>42614</v>
      </c>
      <c r="B8" s="2">
        <v>6401535</v>
      </c>
      <c r="C8" s="2">
        <v>7352324</v>
      </c>
      <c r="D8" s="2"/>
    </row>
    <row r="9" spans="1:6" x14ac:dyDescent="0.25">
      <c r="A9" s="1">
        <v>42644</v>
      </c>
      <c r="B9" s="2">
        <v>6401535</v>
      </c>
      <c r="C9" s="2">
        <v>5647173</v>
      </c>
      <c r="D9" s="2"/>
    </row>
    <row r="10" spans="1:6" x14ac:dyDescent="0.25">
      <c r="A10" s="1">
        <v>42675</v>
      </c>
      <c r="B10" s="2">
        <v>6401535</v>
      </c>
      <c r="C10" s="2">
        <v>5806683</v>
      </c>
      <c r="D10" s="2"/>
    </row>
    <row r="11" spans="1:6" x14ac:dyDescent="0.25">
      <c r="A11" s="1">
        <v>42705</v>
      </c>
      <c r="B11" s="2">
        <v>6401535</v>
      </c>
      <c r="C11" s="2">
        <v>5110967</v>
      </c>
      <c r="D11" s="2"/>
    </row>
    <row r="12" spans="1:6" x14ac:dyDescent="0.25">
      <c r="A12" s="1">
        <v>42736</v>
      </c>
      <c r="B12" s="2">
        <v>6401535</v>
      </c>
      <c r="C12" s="2">
        <v>5357341</v>
      </c>
      <c r="D12" s="2"/>
    </row>
    <row r="13" spans="1:6" x14ac:dyDescent="0.25">
      <c r="A13" s="1">
        <v>42767</v>
      </c>
      <c r="B13" s="2">
        <v>6401535</v>
      </c>
      <c r="C13" s="2">
        <v>6098932</v>
      </c>
      <c r="D13" s="2"/>
    </row>
    <row r="14" spans="1:6" x14ac:dyDescent="0.25">
      <c r="A14" s="1">
        <v>42795</v>
      </c>
      <c r="B14" s="2">
        <v>6401535</v>
      </c>
      <c r="C14" s="2">
        <v>6865164</v>
      </c>
      <c r="D14" s="2"/>
    </row>
    <row r="15" spans="1:6" x14ac:dyDescent="0.25">
      <c r="A15" s="1">
        <v>42826</v>
      </c>
      <c r="B15" s="2">
        <v>6401535</v>
      </c>
      <c r="C15" s="2">
        <v>6033153</v>
      </c>
      <c r="D15" s="2"/>
    </row>
    <row r="16" spans="1:6" x14ac:dyDescent="0.25">
      <c r="A16" s="1">
        <v>42856</v>
      </c>
      <c r="B16" s="6">
        <v>6401535</v>
      </c>
      <c r="C16" s="6">
        <v>7602360.4800000004</v>
      </c>
      <c r="D16" s="2"/>
    </row>
    <row r="17" spans="1:6" x14ac:dyDescent="0.25">
      <c r="A17" s="1">
        <v>42887</v>
      </c>
      <c r="B17" s="6">
        <v>6401535</v>
      </c>
      <c r="C17" s="6">
        <f>10915704.04+1372812.05</f>
        <v>12288516.09</v>
      </c>
      <c r="D17" s="6">
        <f>+B17+B16+B15+B14+B13+B12+B11+B10+B9+B8+B7+B6</f>
        <v>76818420</v>
      </c>
      <c r="E17" s="9">
        <f>+C6+C7+C8+C9+C10+C11+C12+C13+C14+C15+C16+C17</f>
        <v>75138742.570000008</v>
      </c>
      <c r="F17" s="10">
        <f>+E17/D17</f>
        <v>0.97813444444704811</v>
      </c>
    </row>
    <row r="18" spans="1:6" x14ac:dyDescent="0.25">
      <c r="A18" s="1">
        <v>42917</v>
      </c>
      <c r="B18" s="6">
        <v>6504179</v>
      </c>
      <c r="C18" s="6">
        <v>1545896.32</v>
      </c>
      <c r="D18" s="6">
        <f>+B18+B17+B16+B15+B14+B13+B12+B11+B10+B9+B8+B7</f>
        <v>76921064</v>
      </c>
      <c r="E18" s="6">
        <f>+C18+C17+C16+C15+C14+C13+C12+C11+C10+C9+C8+C7</f>
        <v>74889415.890000001</v>
      </c>
      <c r="F18" s="7">
        <f t="shared" ref="F18:F27" si="0">+E18/D18</f>
        <v>0.97358788341773328</v>
      </c>
    </row>
    <row r="19" spans="1:6" x14ac:dyDescent="0.25">
      <c r="A19" s="1">
        <v>42948</v>
      </c>
      <c r="B19" s="6">
        <v>6504179</v>
      </c>
      <c r="C19" s="6">
        <v>4785159.5999999996</v>
      </c>
      <c r="D19" s="6">
        <f t="shared" ref="D19:E27" si="1">+B19+B18+B17+B16+B15+B14+B13+B12+B11+B10+B9+B8</f>
        <v>77023708</v>
      </c>
      <c r="E19" s="6">
        <f t="shared" si="1"/>
        <v>74493669.489999995</v>
      </c>
      <c r="F19" s="7">
        <f t="shared" si="0"/>
        <v>0.96715247063929977</v>
      </c>
    </row>
    <row r="20" spans="1:6" x14ac:dyDescent="0.25">
      <c r="A20" s="1">
        <v>42979</v>
      </c>
      <c r="B20" s="6">
        <v>6504179</v>
      </c>
      <c r="C20" s="6">
        <v>8008418.4400000004</v>
      </c>
      <c r="D20" s="6">
        <f t="shared" si="1"/>
        <v>77126352</v>
      </c>
      <c r="E20" s="6">
        <f t="shared" si="1"/>
        <v>75149763.930000007</v>
      </c>
      <c r="F20" s="7">
        <f t="shared" si="0"/>
        <v>0.97437207881944177</v>
      </c>
    </row>
    <row r="21" spans="1:6" x14ac:dyDescent="0.25">
      <c r="A21" s="1">
        <v>43009</v>
      </c>
      <c r="B21" s="6">
        <v>6504179</v>
      </c>
      <c r="C21" s="6">
        <v>6295612.9299999997</v>
      </c>
      <c r="D21" s="6">
        <f t="shared" si="1"/>
        <v>77228996</v>
      </c>
      <c r="E21" s="6">
        <f t="shared" si="1"/>
        <v>75798203.859999999</v>
      </c>
      <c r="F21" s="7">
        <f t="shared" si="0"/>
        <v>0.98147338157807984</v>
      </c>
    </row>
    <row r="22" spans="1:6" x14ac:dyDescent="0.25">
      <c r="A22" s="1">
        <v>43040</v>
      </c>
      <c r="B22" s="6">
        <v>6504179</v>
      </c>
      <c r="C22" s="6">
        <v>5551029.7400000002</v>
      </c>
      <c r="D22" s="6">
        <f t="shared" si="1"/>
        <v>77331640</v>
      </c>
      <c r="E22" s="6">
        <f t="shared" si="1"/>
        <v>75542550.600000009</v>
      </c>
      <c r="F22" s="7">
        <f t="shared" si="0"/>
        <v>0.97686471669293462</v>
      </c>
    </row>
    <row r="23" spans="1:6" x14ac:dyDescent="0.25">
      <c r="A23" s="1">
        <v>43070</v>
      </c>
      <c r="B23" s="6">
        <v>6504179</v>
      </c>
      <c r="C23" s="6">
        <v>5379127.1100000003</v>
      </c>
      <c r="D23" s="6">
        <f t="shared" si="1"/>
        <v>77434284</v>
      </c>
      <c r="E23" s="6">
        <f t="shared" si="1"/>
        <v>75810710.710000008</v>
      </c>
      <c r="F23" s="7">
        <f t="shared" si="0"/>
        <v>0.97903288819717127</v>
      </c>
    </row>
    <row r="24" spans="1:6" x14ac:dyDescent="0.25">
      <c r="A24" s="1">
        <v>43101</v>
      </c>
      <c r="B24" s="6">
        <v>6504179</v>
      </c>
      <c r="C24" s="6">
        <v>5563087.7599999998</v>
      </c>
      <c r="D24" s="6">
        <f t="shared" si="1"/>
        <v>77536928</v>
      </c>
      <c r="E24" s="6">
        <f t="shared" si="1"/>
        <v>76016457.469999999</v>
      </c>
      <c r="F24" s="7">
        <f t="shared" si="0"/>
        <v>0.98039036921865153</v>
      </c>
    </row>
    <row r="25" spans="1:6" x14ac:dyDescent="0.25">
      <c r="A25" s="1">
        <v>43132</v>
      </c>
      <c r="B25" s="6">
        <v>6504179</v>
      </c>
      <c r="C25" s="6">
        <v>6828751.5599999996</v>
      </c>
      <c r="D25" s="6">
        <f t="shared" si="1"/>
        <v>77639572</v>
      </c>
      <c r="E25" s="6">
        <f t="shared" si="1"/>
        <v>76746277.030000001</v>
      </c>
      <c r="F25" s="7">
        <f t="shared" si="0"/>
        <v>0.98849433417793697</v>
      </c>
    </row>
    <row r="26" spans="1:6" x14ac:dyDescent="0.25">
      <c r="A26" s="5">
        <v>43160</v>
      </c>
      <c r="B26" s="6">
        <v>6504179</v>
      </c>
      <c r="C26" s="9">
        <v>7055080.1299999999</v>
      </c>
      <c r="D26" s="6">
        <f t="shared" si="1"/>
        <v>77742216</v>
      </c>
      <c r="E26" s="6">
        <f t="shared" si="1"/>
        <v>76936193.159999996</v>
      </c>
      <c r="F26" s="7">
        <f t="shared" si="0"/>
        <v>0.98963210876314611</v>
      </c>
    </row>
    <row r="27" spans="1:6" x14ac:dyDescent="0.25">
      <c r="A27" s="5">
        <v>43191</v>
      </c>
      <c r="B27" s="6">
        <v>6504179</v>
      </c>
      <c r="C27" s="9">
        <v>6458423.0700000003</v>
      </c>
      <c r="D27" s="6">
        <f t="shared" si="1"/>
        <v>77844860</v>
      </c>
      <c r="E27" s="6">
        <f t="shared" si="1"/>
        <v>77361463.230000004</v>
      </c>
      <c r="F27" s="8">
        <f t="shared" si="0"/>
        <v>0.99379025448822189</v>
      </c>
    </row>
    <row r="28" spans="1:6" x14ac:dyDescent="0.25">
      <c r="A28" s="5">
        <v>43221</v>
      </c>
      <c r="B28" s="6">
        <v>6504179</v>
      </c>
      <c r="C28" s="9">
        <v>6210127.4699999997</v>
      </c>
      <c r="D28" s="6">
        <f t="shared" ref="D28:D29" si="2">+B28+B27+B26+B25+B24+B23+B22+B21+B20+B19+B18+B17</f>
        <v>77947504</v>
      </c>
      <c r="E28" s="6">
        <f t="shared" ref="E28:E29" si="3">+C28+C27+C26+C25+C24+C23+C22+C21+C20+C19+C18+C17</f>
        <v>75969230.219999999</v>
      </c>
      <c r="F28" s="8">
        <f t="shared" ref="F28:F29" si="4">+E28/D28</f>
        <v>0.97462043454271474</v>
      </c>
    </row>
    <row r="29" spans="1:6" x14ac:dyDescent="0.25">
      <c r="A29" s="5">
        <v>43252</v>
      </c>
      <c r="B29" s="6">
        <v>6504179</v>
      </c>
      <c r="C29" s="9">
        <f>13682555.12+675469.11</f>
        <v>14358024.229999999</v>
      </c>
      <c r="D29" s="6">
        <f t="shared" si="2"/>
        <v>78050148</v>
      </c>
      <c r="E29" s="6">
        <f t="shared" si="3"/>
        <v>78038738.359999985</v>
      </c>
      <c r="F29" s="8">
        <f t="shared" si="4"/>
        <v>0.99985381654881655</v>
      </c>
    </row>
    <row r="30" spans="1:6" x14ac:dyDescent="0.25">
      <c r="A30" s="5">
        <v>43282</v>
      </c>
      <c r="B30" s="6">
        <f>80815170.92/12</f>
        <v>6734597.5766666671</v>
      </c>
      <c r="C30" s="9">
        <v>1434766.11</v>
      </c>
      <c r="D30" s="6">
        <f t="shared" ref="D30:D33" si="5">+B30+B29+B28+B27+B26+B25+B24+B23+B22+B21+B20+B19</f>
        <v>78280566.576666668</v>
      </c>
      <c r="E30" s="6">
        <f t="shared" ref="E30:E33" si="6">+C30+C29+C28+C27+C26+C25+C24+C23+C22+C21+C20+C19</f>
        <v>77927608.149999991</v>
      </c>
      <c r="F30" s="8">
        <f t="shared" ref="F30:F33" si="7">+E30/D30</f>
        <v>0.99549111047476901</v>
      </c>
    </row>
    <row r="31" spans="1:6" x14ac:dyDescent="0.25">
      <c r="A31" s="5">
        <v>43313</v>
      </c>
      <c r="B31" s="6">
        <f t="shared" ref="B31:B34" si="8">80815170.92/12</f>
        <v>6734597.5766666671</v>
      </c>
      <c r="C31" s="9">
        <v>5499207.7000000002</v>
      </c>
      <c r="D31" s="6">
        <f t="shared" si="5"/>
        <v>78510985.153333336</v>
      </c>
      <c r="E31" s="6">
        <f t="shared" si="6"/>
        <v>78641656.25</v>
      </c>
      <c r="F31" s="8">
        <f t="shared" si="7"/>
        <v>1.0016643670489098</v>
      </c>
    </row>
    <row r="32" spans="1:6" x14ac:dyDescent="0.25">
      <c r="A32" s="5">
        <v>43344</v>
      </c>
      <c r="B32" s="6">
        <f t="shared" si="8"/>
        <v>6734597.5766666671</v>
      </c>
      <c r="C32" s="9">
        <v>6626173.0199999996</v>
      </c>
      <c r="D32" s="6">
        <f t="shared" si="5"/>
        <v>78741403.730000004</v>
      </c>
      <c r="E32" s="6">
        <f t="shared" si="6"/>
        <v>77259410.829999983</v>
      </c>
      <c r="F32" s="8">
        <f t="shared" si="7"/>
        <v>0.98117898805713832</v>
      </c>
    </row>
    <row r="33" spans="1:6" x14ac:dyDescent="0.25">
      <c r="A33" s="5">
        <v>43374</v>
      </c>
      <c r="B33" s="6">
        <f t="shared" si="8"/>
        <v>6734597.5766666671</v>
      </c>
      <c r="C33" s="9">
        <v>7167836.71</v>
      </c>
      <c r="D33" s="6">
        <f t="shared" si="5"/>
        <v>78971822.306666672</v>
      </c>
      <c r="E33" s="6">
        <f t="shared" si="6"/>
        <v>78131634.609999999</v>
      </c>
      <c r="F33" s="8">
        <f t="shared" si="7"/>
        <v>0.98936091795622971</v>
      </c>
    </row>
    <row r="34" spans="1:6" x14ac:dyDescent="0.25">
      <c r="A34" s="5">
        <v>43405</v>
      </c>
      <c r="B34" s="6">
        <f t="shared" si="8"/>
        <v>6734597.5766666671</v>
      </c>
      <c r="C34" s="9">
        <v>5527677.5800000001</v>
      </c>
      <c r="D34" s="6">
        <f t="shared" ref="D34" si="9">+B34+B33+B32+B31+B30+B29+B28+B27+B26+B25+B24+B23</f>
        <v>79202240.883333325</v>
      </c>
      <c r="E34" s="6">
        <f t="shared" ref="E34" si="10">+C34+C33+C32+C31+C30+C29+C28+C27+C26+C25+C24+C23</f>
        <v>78108282.450000003</v>
      </c>
      <c r="F34" s="8">
        <f t="shared" ref="F34" si="11">+E34/D34</f>
        <v>0.98618778432109333</v>
      </c>
    </row>
  </sheetData>
  <printOptions headings="1"/>
  <pageMargins left="0.7" right="0.7" top="0.75" bottom="0.75" header="0.3" footer="0.3"/>
  <pageSetup scale="89" orientation="portrait" r:id="rId1"/>
  <headerFooter>
    <oddHeader>&amp;RNovember 19, 2018</oddHead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Grosch, Jim</dc:creator>
  <cp:lastModifiedBy>Whitmire, Judy</cp:lastModifiedBy>
  <cp:lastPrinted>2018-11-15T15:23:12Z</cp:lastPrinted>
  <dcterms:created xsi:type="dcterms:W3CDTF">2018-03-20T14:58:20Z</dcterms:created>
  <dcterms:modified xsi:type="dcterms:W3CDTF">2018-12-13T18:05:31Z</dcterms:modified>
</cp:coreProperties>
</file>