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My Documents\Finance Work 2019\April Committee\"/>
    </mc:Choice>
  </mc:AlternateContent>
  <bookViews>
    <workbookView xWindow="0" yWindow="0" windowWidth="38400" windowHeight="12345"/>
  </bookViews>
  <sheets>
    <sheet name="Actual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2" l="1"/>
  <c r="E38" i="2"/>
  <c r="F38" i="2" s="1"/>
  <c r="B38" i="2"/>
  <c r="B37" i="2" l="1"/>
  <c r="D37" i="2"/>
  <c r="E37" i="2"/>
  <c r="F37" i="2" s="1"/>
  <c r="D36" i="2" l="1"/>
  <c r="E36" i="2"/>
  <c r="F36" i="2" s="1"/>
  <c r="B36" i="2"/>
  <c r="D35" i="2" l="1"/>
  <c r="E35" i="2"/>
  <c r="F35" i="2" s="1"/>
  <c r="B35" i="2"/>
  <c r="D34" i="2" l="1"/>
  <c r="E34" i="2"/>
  <c r="F34" i="2" s="1"/>
  <c r="B34" i="2"/>
  <c r="D30" i="2" l="1"/>
  <c r="E30" i="2"/>
  <c r="F30" i="2" s="1"/>
  <c r="D31" i="2"/>
  <c r="E31" i="2"/>
  <c r="F31" i="2" s="1"/>
  <c r="D32" i="2"/>
  <c r="E32" i="2"/>
  <c r="F32" i="2" s="1"/>
  <c r="D33" i="2"/>
  <c r="E33" i="2"/>
  <c r="F33" i="2" s="1"/>
  <c r="B31" i="2"/>
  <c r="B32" i="2"/>
  <c r="B33" i="2"/>
  <c r="B30" i="2"/>
  <c r="D29" i="2" l="1"/>
  <c r="E29" i="2"/>
  <c r="F29" i="2"/>
  <c r="C29" i="2"/>
  <c r="D28" i="2" l="1"/>
  <c r="E28" i="2"/>
  <c r="F28" i="2" l="1"/>
  <c r="C17" i="2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<sst xmlns="http://schemas.openxmlformats.org/spreadsheetml/2006/main" count="8" uniqueCount="8">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</sst>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7" fontId="0" fillId="0" borderId="0" xfId="0" applyNumberFormat="1" applyFill="1"/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 applyFill="1"/>
    <xf numFmtId="10" fontId="2" fillId="0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tabSelected="1" workbookViewId="0">
      <selection activeCell="C30" sqref="C30:C38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2.5703125" bestFit="1" customWidth="1"/>
    <col min="6" max="6" width="13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6">
        <v>6401535</v>
      </c>
      <c r="C16" s="6">
        <v>7602360.4800000004</v>
      </c>
      <c r="D16" s="2"/>
    </row>
    <row r="17" spans="1:6" x14ac:dyDescent="0.25">
      <c r="A17" s="1">
        <v>42887</v>
      </c>
      <c r="B17" s="6">
        <v>6401535</v>
      </c>
      <c r="C17" s="6">
        <f>10915704.04+1372812.05</f>
        <v>12288516.09</v>
      </c>
      <c r="D17" s="6">
        <f>+B17+B16+B15+B14+B13+B12+B11+B10+B9+B8+B7+B6</f>
        <v>76818420</v>
      </c>
      <c r="E17" s="9">
        <f>+C6+C7+C8+C9+C10+C11+C12+C13+C14+C15+C16+C17</f>
        <v>75138742.570000008</v>
      </c>
      <c r="F17" s="10">
        <f>+E17/D17</f>
        <v>0.97813444444704811</v>
      </c>
    </row>
    <row r="18" spans="1:6" x14ac:dyDescent="0.25">
      <c r="A18" s="1">
        <v>42917</v>
      </c>
      <c r="B18" s="6">
        <v>6504179</v>
      </c>
      <c r="C18" s="6">
        <v>1545896.32</v>
      </c>
      <c r="D18" s="6">
        <f>+B18+B17+B16+B15+B14+B13+B12+B11+B10+B9+B8+B7</f>
        <v>76921064</v>
      </c>
      <c r="E18" s="6">
        <f>+C18+C17+C16+C15+C14+C13+C12+C11+C10+C9+C8+C7</f>
        <v>74889415.890000001</v>
      </c>
      <c r="F18" s="7">
        <f t="shared" ref="F18:F27" si="0">+E18/D18</f>
        <v>0.97358788341773328</v>
      </c>
    </row>
    <row r="19" spans="1:6" x14ac:dyDescent="0.25">
      <c r="A19" s="1">
        <v>42948</v>
      </c>
      <c r="B19" s="6">
        <v>6504179</v>
      </c>
      <c r="C19" s="6">
        <v>4785159.5999999996</v>
      </c>
      <c r="D19" s="6">
        <f t="shared" ref="D19:E27" si="1">+B19+B18+B17+B16+B15+B14+B13+B12+B11+B10+B9+B8</f>
        <v>77023708</v>
      </c>
      <c r="E19" s="6">
        <f t="shared" si="1"/>
        <v>74493669.489999995</v>
      </c>
      <c r="F19" s="7">
        <f t="shared" si="0"/>
        <v>0.96715247063929977</v>
      </c>
    </row>
    <row r="20" spans="1:6" x14ac:dyDescent="0.25">
      <c r="A20" s="1">
        <v>42979</v>
      </c>
      <c r="B20" s="6">
        <v>6504179</v>
      </c>
      <c r="C20" s="6">
        <v>8008418.4400000004</v>
      </c>
      <c r="D20" s="6">
        <f t="shared" si="1"/>
        <v>77126352</v>
      </c>
      <c r="E20" s="6">
        <f t="shared" si="1"/>
        <v>75149763.930000007</v>
      </c>
      <c r="F20" s="7">
        <f t="shared" si="0"/>
        <v>0.97437207881944177</v>
      </c>
    </row>
    <row r="21" spans="1:6" x14ac:dyDescent="0.25">
      <c r="A21" s="1">
        <v>43009</v>
      </c>
      <c r="B21" s="6">
        <v>6504179</v>
      </c>
      <c r="C21" s="6">
        <v>6295612.9299999997</v>
      </c>
      <c r="D21" s="6">
        <f t="shared" si="1"/>
        <v>77228996</v>
      </c>
      <c r="E21" s="6">
        <f t="shared" si="1"/>
        <v>75798203.859999999</v>
      </c>
      <c r="F21" s="7">
        <f t="shared" si="0"/>
        <v>0.98147338157807984</v>
      </c>
    </row>
    <row r="22" spans="1:6" x14ac:dyDescent="0.25">
      <c r="A22" s="1">
        <v>43040</v>
      </c>
      <c r="B22" s="6">
        <v>6504179</v>
      </c>
      <c r="C22" s="6">
        <v>5551029.7400000002</v>
      </c>
      <c r="D22" s="6">
        <f t="shared" si="1"/>
        <v>77331640</v>
      </c>
      <c r="E22" s="6">
        <f t="shared" si="1"/>
        <v>75542550.600000009</v>
      </c>
      <c r="F22" s="7">
        <f t="shared" si="0"/>
        <v>0.97686471669293462</v>
      </c>
    </row>
    <row r="23" spans="1:6" x14ac:dyDescent="0.25">
      <c r="A23" s="1">
        <v>43070</v>
      </c>
      <c r="B23" s="6">
        <v>6504179</v>
      </c>
      <c r="C23" s="6">
        <v>5379127.1100000003</v>
      </c>
      <c r="D23" s="6">
        <f t="shared" si="1"/>
        <v>77434284</v>
      </c>
      <c r="E23" s="6">
        <f t="shared" si="1"/>
        <v>75810710.710000008</v>
      </c>
      <c r="F23" s="7">
        <f t="shared" si="0"/>
        <v>0.97903288819717127</v>
      </c>
    </row>
    <row r="24" spans="1:6" x14ac:dyDescent="0.25">
      <c r="A24" s="1">
        <v>43101</v>
      </c>
      <c r="B24" s="6">
        <v>6504179</v>
      </c>
      <c r="C24" s="6">
        <v>5563087.7599999998</v>
      </c>
      <c r="D24" s="6">
        <f t="shared" si="1"/>
        <v>77536928</v>
      </c>
      <c r="E24" s="6">
        <f t="shared" si="1"/>
        <v>76016457.469999999</v>
      </c>
      <c r="F24" s="7">
        <f t="shared" si="0"/>
        <v>0.98039036921865153</v>
      </c>
    </row>
    <row r="25" spans="1:6" x14ac:dyDescent="0.25">
      <c r="A25" s="1">
        <v>43132</v>
      </c>
      <c r="B25" s="6">
        <v>6504179</v>
      </c>
      <c r="C25" s="6">
        <v>6828751.5599999996</v>
      </c>
      <c r="D25" s="6">
        <f t="shared" si="1"/>
        <v>77639572</v>
      </c>
      <c r="E25" s="6">
        <f t="shared" si="1"/>
        <v>76746277.030000001</v>
      </c>
      <c r="F25" s="7">
        <f t="shared" si="0"/>
        <v>0.98849433417793697</v>
      </c>
    </row>
    <row r="26" spans="1:6" x14ac:dyDescent="0.25">
      <c r="A26" s="5">
        <v>43160</v>
      </c>
      <c r="B26" s="6">
        <v>6504179</v>
      </c>
      <c r="C26" s="9">
        <v>7055080.1299999999</v>
      </c>
      <c r="D26" s="6">
        <f t="shared" si="1"/>
        <v>77742216</v>
      </c>
      <c r="E26" s="6">
        <f t="shared" si="1"/>
        <v>76936193.159999996</v>
      </c>
      <c r="F26" s="7">
        <f t="shared" si="0"/>
        <v>0.98963210876314611</v>
      </c>
    </row>
    <row r="27" spans="1:6" x14ac:dyDescent="0.25">
      <c r="A27" s="5">
        <v>43191</v>
      </c>
      <c r="B27" s="6">
        <v>6504179</v>
      </c>
      <c r="C27" s="9">
        <v>6458423.0700000003</v>
      </c>
      <c r="D27" s="6">
        <f t="shared" si="1"/>
        <v>77844860</v>
      </c>
      <c r="E27" s="6">
        <f t="shared" si="1"/>
        <v>77361463.230000004</v>
      </c>
      <c r="F27" s="8">
        <f t="shared" si="0"/>
        <v>0.99379025448822189</v>
      </c>
    </row>
    <row r="28" spans="1:6" x14ac:dyDescent="0.25">
      <c r="A28" s="5">
        <v>43221</v>
      </c>
      <c r="B28" s="6">
        <v>6504179</v>
      </c>
      <c r="C28" s="9">
        <v>6210127.4699999997</v>
      </c>
      <c r="D28" s="6">
        <f t="shared" ref="D28:D29" si="2">+B28+B27+B26+B25+B24+B23+B22+B21+B20+B19+B18+B17</f>
        <v>77947504</v>
      </c>
      <c r="E28" s="6">
        <f t="shared" ref="E28:E29" si="3">+C28+C27+C26+C25+C24+C23+C22+C21+C20+C19+C18+C17</f>
        <v>75969230.219999999</v>
      </c>
      <c r="F28" s="8">
        <f t="shared" ref="F28:F29" si="4">+E28/D28</f>
        <v>0.97462043454271474</v>
      </c>
    </row>
    <row r="29" spans="1:6" x14ac:dyDescent="0.25">
      <c r="A29" s="5">
        <v>43252</v>
      </c>
      <c r="B29" s="6">
        <v>6504179</v>
      </c>
      <c r="C29" s="9">
        <f>13682555.12+675469.11</f>
        <v>14358024.229999999</v>
      </c>
      <c r="D29" s="6">
        <f t="shared" si="2"/>
        <v>78050148</v>
      </c>
      <c r="E29" s="6">
        <f t="shared" si="3"/>
        <v>78038738.359999985</v>
      </c>
      <c r="F29" s="8">
        <f t="shared" si="4"/>
        <v>0.99985381654881655</v>
      </c>
    </row>
    <row r="30" spans="1:6" x14ac:dyDescent="0.25">
      <c r="A30" s="5">
        <v>43282</v>
      </c>
      <c r="B30" s="6">
        <f>80815170.92/12</f>
        <v>6734597.5766666671</v>
      </c>
      <c r="C30" s="9">
        <v>1434766.11</v>
      </c>
      <c r="D30" s="6">
        <f t="shared" ref="D30:D33" si="5">+B30+B29+B28+B27+B26+B25+B24+B23+B22+B21+B20+B19</f>
        <v>78280566.576666668</v>
      </c>
      <c r="E30" s="6">
        <f t="shared" ref="E30:E33" si="6">+C30+C29+C28+C27+C26+C25+C24+C23+C22+C21+C20+C19</f>
        <v>77927608.149999991</v>
      </c>
      <c r="F30" s="8">
        <f t="shared" ref="F30:F33" si="7">+E30/D30</f>
        <v>0.99549111047476901</v>
      </c>
    </row>
    <row r="31" spans="1:6" x14ac:dyDescent="0.25">
      <c r="A31" s="5">
        <v>43313</v>
      </c>
      <c r="B31" s="6">
        <f t="shared" ref="B31:B38" si="8">80815170.92/12</f>
        <v>6734597.5766666671</v>
      </c>
      <c r="C31" s="9">
        <v>5499207.7000000002</v>
      </c>
      <c r="D31" s="6">
        <f t="shared" si="5"/>
        <v>78510985.153333336</v>
      </c>
      <c r="E31" s="6">
        <f t="shared" si="6"/>
        <v>78641656.25</v>
      </c>
      <c r="F31" s="8">
        <f t="shared" si="7"/>
        <v>1.0016643670489098</v>
      </c>
    </row>
    <row r="32" spans="1:6" x14ac:dyDescent="0.25">
      <c r="A32" s="5">
        <v>43344</v>
      </c>
      <c r="B32" s="6">
        <f t="shared" si="8"/>
        <v>6734597.5766666671</v>
      </c>
      <c r="C32" s="9">
        <v>6626173.0199999996</v>
      </c>
      <c r="D32" s="6">
        <f t="shared" si="5"/>
        <v>78741403.730000004</v>
      </c>
      <c r="E32" s="6">
        <f t="shared" si="6"/>
        <v>77259410.829999983</v>
      </c>
      <c r="F32" s="8">
        <f t="shared" si="7"/>
        <v>0.98117898805713832</v>
      </c>
    </row>
    <row r="33" spans="1:6" x14ac:dyDescent="0.25">
      <c r="A33" s="5">
        <v>43374</v>
      </c>
      <c r="B33" s="6">
        <f t="shared" si="8"/>
        <v>6734597.5766666671</v>
      </c>
      <c r="C33" s="9">
        <v>7167836.71</v>
      </c>
      <c r="D33" s="6">
        <f t="shared" si="5"/>
        <v>78971822.306666672</v>
      </c>
      <c r="E33" s="6">
        <f t="shared" si="6"/>
        <v>78131634.609999999</v>
      </c>
      <c r="F33" s="8">
        <f t="shared" si="7"/>
        <v>0.98936091795622971</v>
      </c>
    </row>
    <row r="34" spans="1:6" x14ac:dyDescent="0.25">
      <c r="A34" s="5">
        <v>43405</v>
      </c>
      <c r="B34" s="6">
        <f t="shared" si="8"/>
        <v>6734597.5766666671</v>
      </c>
      <c r="C34" s="9">
        <v>5527677.5800000001</v>
      </c>
      <c r="D34" s="6">
        <f t="shared" ref="D34" si="9">+B34+B33+B32+B31+B30+B29+B28+B27+B26+B25+B24+B23</f>
        <v>79202240.883333325</v>
      </c>
      <c r="E34" s="6">
        <f t="shared" ref="E34" si="10">+C34+C33+C32+C31+C30+C29+C28+C27+C26+C25+C24+C23</f>
        <v>78108282.450000003</v>
      </c>
      <c r="F34" s="8">
        <f t="shared" ref="F34" si="11">+E34/D34</f>
        <v>0.98618778432109333</v>
      </c>
    </row>
    <row r="35" spans="1:6" x14ac:dyDescent="0.25">
      <c r="A35" s="5">
        <v>43435</v>
      </c>
      <c r="B35" s="6">
        <f t="shared" si="8"/>
        <v>6734597.5766666671</v>
      </c>
      <c r="C35" s="9">
        <v>5456981</v>
      </c>
      <c r="D35" s="6">
        <f t="shared" ref="D35" si="12">+B35+B34+B33+B32+B31+B30+B29+B28+B27+B26+B25+B24</f>
        <v>79432659.460000008</v>
      </c>
      <c r="E35" s="6">
        <f t="shared" ref="E35" si="13">+C35+C34+C33+C32+C31+C30+C29+C28+C27+C26+C25+C24</f>
        <v>78186136.340000004</v>
      </c>
      <c r="F35" s="8">
        <f t="shared" ref="F35" si="14">+E35/D35</f>
        <v>0.98430717127596967</v>
      </c>
    </row>
    <row r="36" spans="1:6" x14ac:dyDescent="0.25">
      <c r="A36" s="5">
        <v>43466</v>
      </c>
      <c r="B36" s="6">
        <f t="shared" si="8"/>
        <v>6734597.5766666671</v>
      </c>
      <c r="C36" s="9">
        <v>6155370.2400000002</v>
      </c>
      <c r="D36" s="6">
        <f t="shared" ref="D36" si="15">+B36+B35+B34+B33+B32+B31+B30+B29+B28+B27+B26+B25</f>
        <v>79663078.036666662</v>
      </c>
      <c r="E36" s="6">
        <f t="shared" ref="E36" si="16">+C36+C35+C34+C33+C32+C31+C30+C29+C28+C27+C26+C25</f>
        <v>78778418.819999993</v>
      </c>
      <c r="F36" s="8">
        <f t="shared" ref="F36" si="17">+E36/D36</f>
        <v>0.98889499077277077</v>
      </c>
    </row>
    <row r="37" spans="1:6" x14ac:dyDescent="0.25">
      <c r="A37" s="5">
        <v>43497</v>
      </c>
      <c r="B37" s="6">
        <f t="shared" si="8"/>
        <v>6734597.5766666671</v>
      </c>
      <c r="C37" s="9">
        <v>7298632.6600000001</v>
      </c>
      <c r="D37" s="6">
        <f t="shared" ref="D37" si="18">+B37+B36+B35+B34+B33+B32+B31+B30+B29+B28+B27+B26</f>
        <v>79893496.613333344</v>
      </c>
      <c r="E37" s="6">
        <f t="shared" ref="E37" si="19">+C37+C36+C35+C34+C33+C32+C31+C30+C29+C28+C27+C26</f>
        <v>79248299.919999987</v>
      </c>
      <c r="F37" s="8">
        <f t="shared" ref="F37" si="20">+E37/D37</f>
        <v>0.99192429020279382</v>
      </c>
    </row>
    <row r="38" spans="1:6" x14ac:dyDescent="0.25">
      <c r="A38" s="5">
        <v>43525</v>
      </c>
      <c r="B38" s="6">
        <f t="shared" si="8"/>
        <v>6734597.5766666671</v>
      </c>
      <c r="C38" s="9">
        <v>7770525.5800000001</v>
      </c>
      <c r="D38" s="6">
        <f t="shared" ref="D38" si="21">+B38+B37+B36+B35+B34+B33+B32+B31+B30+B29+B28+B27</f>
        <v>80123915.189999998</v>
      </c>
      <c r="E38" s="6">
        <f t="shared" ref="E38" si="22">+C38+C37+C36+C35+C34+C33+C32+C31+C30+C29+C28+C27</f>
        <v>79963745.370000005</v>
      </c>
      <c r="F38" s="8">
        <f t="shared" ref="F38" si="23">+E38/D38</f>
        <v>0.99800097362166862</v>
      </c>
    </row>
  </sheetData>
  <printOptions headings="1"/>
  <pageMargins left="0.7" right="0.7" top="0.75" bottom="0.75" header="0.3" footer="0.3"/>
  <pageSetup scale="89" orientation="portrait" r:id="rId1"/>
  <headerFooter>
    <oddHeader>&amp;RNovember 19, 2018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Actual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Lobdell, Stacey</cp:lastModifiedBy>
  <cp:lastPrinted>2019-02-14T18:57:00Z</cp:lastPrinted>
  <dcterms:created xsi:type="dcterms:W3CDTF">2018-03-20T14:58:20Z</dcterms:created>
  <dcterms:modified xsi:type="dcterms:W3CDTF">2019-04-24T15:47:37Z</dcterms:modified>
</cp:coreProperties>
</file>