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1-22\09.27.21 Committee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'!$A$42:$F$63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" l="1"/>
  <c r="E67" i="2"/>
  <c r="F67" i="2" s="1"/>
  <c r="B67" i="2"/>
  <c r="C65" i="2"/>
  <c r="E66" i="2" l="1"/>
  <c r="F66" i="2" s="1"/>
  <c r="D66" i="2"/>
  <c r="B66" i="2"/>
  <c r="E65" i="2" l="1"/>
  <c r="F65" i="2" s="1"/>
  <c r="D65" i="2"/>
  <c r="B65" i="2"/>
  <c r="D64" i="2" l="1"/>
  <c r="E64" i="2"/>
  <c r="F64" i="2" s="1"/>
  <c r="B64" i="2"/>
  <c r="D63" i="2" l="1"/>
  <c r="E63" i="2"/>
  <c r="F63" i="2" s="1"/>
  <c r="B63" i="2"/>
  <c r="E62" i="2" l="1"/>
  <c r="F62" i="2" s="1"/>
  <c r="D62" i="2"/>
  <c r="B62" i="2"/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<sst xmlns="http://schemas.openxmlformats.org/spreadsheetml/2006/main" count="8" uniqueCount="8">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</sst>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44" fontId="0" fillId="0" borderId="0" xfId="1" applyFont="1"/>
    <xf numFmtId="17" fontId="0" fillId="2" borderId="0" xfId="0" applyNumberFormat="1" applyFill="1"/>
    <xf numFmtId="164" fontId="0" fillId="2" borderId="0" xfId="1" applyNumberFormat="1" applyFont="1" applyFill="1"/>
    <xf numFmtId="164" fontId="0" fillId="2" borderId="0" xfId="0" applyNumberForma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Normal="100" workbookViewId="0">
      <pane ySplit="5" topLeftCell="A48" activePane="bottomLeft" state="frozen"/>
      <selection pane="bottomLeft" activeCell="D55" sqref="D55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5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5">
        <v>44228</v>
      </c>
      <c r="B61" s="6">
        <f t="shared" si="43"/>
        <v>7136140.5441666665</v>
      </c>
      <c r="C61" s="6">
        <v>7073436.0700000003</v>
      </c>
      <c r="D61" s="6">
        <f t="shared" ref="D61:D62" si="60">+B61+B60+B59+B58+B57+B56+B55+B54+B53+B52+B51+B50</f>
        <v>84393008.406666681</v>
      </c>
      <c r="E61" s="6">
        <f t="shared" ref="E61:E62" si="61">+C61+C60+C59+C58+C57+C56+C55+C54+C53+C52+C51+C50</f>
        <v>82183799.36999999</v>
      </c>
      <c r="F61" s="8">
        <f t="shared" ref="F61:F66" si="62">+E61/D61</f>
        <v>0.97382236895714014</v>
      </c>
    </row>
    <row r="62" spans="1:6" x14ac:dyDescent="0.25">
      <c r="A62" s="5">
        <v>44256</v>
      </c>
      <c r="B62" s="6">
        <f t="shared" si="43"/>
        <v>7136140.5441666665</v>
      </c>
      <c r="C62" s="6">
        <v>6637577.2800000003</v>
      </c>
      <c r="D62" s="6">
        <f t="shared" si="60"/>
        <v>84703177.937500015</v>
      </c>
      <c r="E62" s="6">
        <f t="shared" si="61"/>
        <v>81997378.599999994</v>
      </c>
      <c r="F62" s="8">
        <f t="shared" si="62"/>
        <v>0.96805551570335946</v>
      </c>
    </row>
    <row r="63" spans="1:6" x14ac:dyDescent="0.25">
      <c r="A63" s="5">
        <v>44287</v>
      </c>
      <c r="B63" s="6">
        <f t="shared" si="43"/>
        <v>7136140.5441666665</v>
      </c>
      <c r="C63" s="6">
        <v>6798924.8200000003</v>
      </c>
      <c r="D63" s="6">
        <f t="shared" ref="D63" si="63">+B63+B62+B61+B60+B59+B58+B57+B56+B55+B54+B53+B52</f>
        <v>85013347.468333349</v>
      </c>
      <c r="E63" s="6">
        <f t="shared" ref="E63" si="64">+C63+C62+C61+C60+C59+C58+C57+C56+C55+C54+C53+C52</f>
        <v>82672651.760000005</v>
      </c>
      <c r="F63" s="8">
        <f t="shared" si="62"/>
        <v>0.9724667269547852</v>
      </c>
    </row>
    <row r="64" spans="1:6" x14ac:dyDescent="0.25">
      <c r="A64" s="5">
        <v>44317</v>
      </c>
      <c r="B64" s="6">
        <f t="shared" si="43"/>
        <v>7136140.5441666665</v>
      </c>
      <c r="C64" s="6">
        <v>8272202.5</v>
      </c>
      <c r="D64" s="6">
        <f t="shared" ref="D64:D65" si="65">+B64+B63+B62+B61+B60+B59+B58+B57+B56+B55+B54+B53</f>
        <v>85323516.999166682</v>
      </c>
      <c r="E64" s="6">
        <f t="shared" ref="E64:E65" si="66">+C64+C63+C62+C61+C60+C59+C58+C57+C56+C55+C54+C53</f>
        <v>85624549.229999989</v>
      </c>
      <c r="F64" s="8">
        <f t="shared" si="62"/>
        <v>1.003528127313789</v>
      </c>
    </row>
    <row r="65" spans="1:6" x14ac:dyDescent="0.25">
      <c r="A65" s="5">
        <v>44348</v>
      </c>
      <c r="B65" s="6">
        <f t="shared" si="43"/>
        <v>7136140.5441666665</v>
      </c>
      <c r="C65" s="9">
        <f>84621797.18-71300065</f>
        <v>13321732.180000007</v>
      </c>
      <c r="D65" s="6">
        <f t="shared" si="65"/>
        <v>85633686.530000016</v>
      </c>
      <c r="E65" s="6">
        <f t="shared" si="66"/>
        <v>84621797.469999999</v>
      </c>
      <c r="F65" s="8">
        <f t="shared" si="62"/>
        <v>0.98818351631229229</v>
      </c>
    </row>
    <row r="66" spans="1:6" x14ac:dyDescent="0.25">
      <c r="A66" s="5">
        <v>44378</v>
      </c>
      <c r="B66" s="6">
        <f>86435838.23/12</f>
        <v>7202986.519166667</v>
      </c>
      <c r="C66" s="9">
        <v>2077903.15</v>
      </c>
      <c r="D66" s="6">
        <f t="shared" ref="D66" si="67">+B66+B65+B64+B63+B62+B61+B60+B59+B58+B57+B56+B55</f>
        <v>85700532.50500001</v>
      </c>
      <c r="E66" s="6">
        <f t="shared" ref="E66" si="68">+C66+C65+C64+C63+C62+C61+C60+C59+C58+C57+C56+C55</f>
        <v>84561840.520000011</v>
      </c>
      <c r="F66" s="8">
        <f t="shared" si="62"/>
        <v>0.98671312824183954</v>
      </c>
    </row>
    <row r="67" spans="1:6" x14ac:dyDescent="0.25">
      <c r="A67" s="11">
        <v>44409</v>
      </c>
      <c r="B67" s="12">
        <f>86435838.23/12</f>
        <v>7202986.519166667</v>
      </c>
      <c r="C67" s="13">
        <v>4756490.5</v>
      </c>
      <c r="D67" s="12">
        <f t="shared" ref="D67" si="69">+B67+B66+B65+B64+B63+B62+B61+B60+B59+B58+B57+B56</f>
        <v>85767378.480000019</v>
      </c>
      <c r="E67" s="12">
        <f t="shared" ref="E67" si="70">+C67+C66+C65+C64+C63+C62+C61+C60+C59+C58+C57+C56</f>
        <v>84279939.480000004</v>
      </c>
      <c r="F67" s="14">
        <f t="shared" ref="F67" si="71">+E67/D67</f>
        <v>0.98265728734676361</v>
      </c>
    </row>
    <row r="68" spans="1:6" x14ac:dyDescent="0.25">
      <c r="C68" s="10"/>
    </row>
  </sheetData>
  <printOptions headings="1"/>
  <pageMargins left="0.7" right="0.7" top="0.75" bottom="0.75" header="0.3" footer="0.3"/>
  <pageSetup scale="79" orientation="portrait" r:id="rId1"/>
  <headerFooter>
    <oddHeader>&amp;RApril 30,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2021-05-04T14:47:39Z</cp:lastPrinted>
  <dcterms:created xsi:type="dcterms:W3CDTF">2018-03-20T14:58:20Z</dcterms:created>
  <dcterms:modified xsi:type="dcterms:W3CDTF">2021-09-20T14:03:38Z</dcterms:modified>
</cp:coreProperties>
</file>