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dministration\0 Accountant\0 BUSINESS ADMINISTRATOR\0 JimG\0 JimG\Budget 2023-24\Proposed Final\"/>
    </mc:Choice>
  </mc:AlternateContent>
  <xr:revisionPtr revIDLastSave="0" documentId="8_{4A93D049-91DB-4032-ABCB-D16A76BF9DA8}" xr6:coauthVersionLast="47" xr6:coauthVersionMax="47" xr10:uidLastSave="{00000000-0000-0000-0000-000000000000}"/>
  <bookViews>
    <workbookView xWindow="-120" yWindow="-120" windowWidth="38640" windowHeight="15720" xr2:uid="{26FAB4B2-ACF4-43B9-B936-F4A2437F351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2" i="1" l="1"/>
  <c r="B41" i="1"/>
  <c r="B38" i="1"/>
  <c r="B39" i="1" s="1"/>
  <c r="B40" i="1" s="1"/>
  <c r="B37" i="1"/>
  <c r="C28" i="1"/>
  <c r="C30" i="1" s="1"/>
  <c r="C17" i="1"/>
  <c r="C19" i="1" s="1"/>
  <c r="C32" i="1" s="1"/>
  <c r="C54" i="1" l="1"/>
  <c r="C38" i="1"/>
  <c r="C41" i="1"/>
  <c r="C37" i="1"/>
  <c r="C40" i="1"/>
  <c r="C39" i="1"/>
</calcChain>
</file>

<file path=xl/sharedStrings.xml><?xml version="1.0" encoding="utf-8"?>
<sst xmlns="http://schemas.openxmlformats.org/spreadsheetml/2006/main" count="33" uniqueCount="29">
  <si>
    <t>Warren County School District</t>
  </si>
  <si>
    <t>2023-2024 SANDBOX</t>
  </si>
  <si>
    <t xml:space="preserve"> </t>
  </si>
  <si>
    <t>INCLUDES 1 MILL TAX INCREASE</t>
  </si>
  <si>
    <t>ESTIMATE</t>
  </si>
  <si>
    <t>2023-24</t>
  </si>
  <si>
    <t>5.22.23</t>
  </si>
  <si>
    <r>
      <t xml:space="preserve">Revenues: 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</si>
  <si>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     Adjustments:</t>
  </si>
  <si>
    <t>Net Revenues</t>
  </si>
  <si>
    <t>Expenditures:</t>
  </si>
  <si>
    <t>Net Expenses</t>
  </si>
  <si>
    <t>SURPLUS (DEFICIT)</t>
  </si>
  <si>
    <t>Millage Impact Analysis</t>
  </si>
  <si>
    <t>Value</t>
  </si>
  <si>
    <t>SURPLUS/(DEFICIT)</t>
  </si>
  <si>
    <t>.5 Mill</t>
  </si>
  <si>
    <t>1 Mill</t>
  </si>
  <si>
    <t>1.5 Mills</t>
  </si>
  <si>
    <t>2 Mills</t>
  </si>
  <si>
    <t>2.7115 Mills</t>
  </si>
  <si>
    <t>(Use)/ADD Committed:</t>
  </si>
  <si>
    <t xml:space="preserve">     TEXTBOOKS</t>
  </si>
  <si>
    <t xml:space="preserve">     TECHNOLOGY</t>
  </si>
  <si>
    <t xml:space="preserve">     PSERS</t>
  </si>
  <si>
    <t xml:space="preserve">     DEBT</t>
  </si>
  <si>
    <t xml:space="preserve">     Other</t>
  </si>
  <si>
    <t>Planned Committed Fund Balance Use</t>
  </si>
  <si>
    <t>Non-Committed Fund Balance 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</si>
</sst>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4" fillId="0" borderId="0" xfId="0" applyFont="1"/>
    <xf numFmtId="0" fontId="4" fillId="0" borderId="5" xfId="0" applyFont="1" applyBorder="1"/>
    <xf numFmtId="0" fontId="0" fillId="0" borderId="1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1" xfId="0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2" fillId="0" borderId="11" xfId="0" applyFont="1" applyBorder="1"/>
    <xf numFmtId="164" fontId="2" fillId="0" borderId="5" xfId="1" applyNumberFormat="1" applyFont="1" applyBorder="1"/>
    <xf numFmtId="164" fontId="0" fillId="0" borderId="4" xfId="1" applyNumberFormat="1" applyFont="1" applyBorder="1"/>
    <xf numFmtId="164" fontId="0" fillId="0" borderId="4" xfId="1" applyNumberFormat="1" applyFont="1" applyFill="1" applyBorder="1"/>
    <xf numFmtId="164" fontId="0" fillId="0" borderId="12" xfId="1" applyNumberFormat="1" applyFont="1" applyBorder="1"/>
    <xf numFmtId="164" fontId="0" fillId="0" borderId="5" xfId="0" applyNumberFormat="1" applyBorder="1"/>
    <xf numFmtId="164" fontId="2" fillId="0" borderId="13" xfId="1" applyNumberFormat="1" applyFont="1" applyBorder="1"/>
    <xf numFmtId="44" fontId="0" fillId="0" borderId="12" xfId="1" applyFont="1" applyBorder="1"/>
    <xf numFmtId="44" fontId="0" fillId="0" borderId="4" xfId="1" applyFont="1" applyBorder="1"/>
    <xf numFmtId="44" fontId="0" fillId="0" borderId="5" xfId="0" applyNumberFormat="1" applyBorder="1"/>
    <xf numFmtId="164" fontId="2" fillId="0" borderId="13" xfId="0" applyNumberFormat="1" applyFont="1" applyBorder="1"/>
    <xf numFmtId="0" fontId="2" fillId="2" borderId="11" xfId="0" applyFont="1" applyFill="1" applyBorder="1"/>
    <xf numFmtId="0" fontId="0" fillId="2" borderId="4" xfId="0" applyFill="1" applyBorder="1"/>
    <xf numFmtId="164" fontId="2" fillId="2" borderId="14" xfId="0" applyNumberFormat="1" applyFont="1" applyFill="1" applyBorder="1"/>
    <xf numFmtId="0" fontId="2" fillId="3" borderId="11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0" fillId="0" borderId="11" xfId="0" applyBorder="1" applyAlignment="1">
      <alignment horizontal="right"/>
    </xf>
    <xf numFmtId="164" fontId="0" fillId="0" borderId="4" xfId="1" applyNumberFormat="1" applyFont="1" applyBorder="1" applyAlignment="1"/>
    <xf numFmtId="164" fontId="0" fillId="0" borderId="4" xfId="1" applyNumberFormat="1" applyFont="1" applyFill="1" applyBorder="1" applyAlignment="1"/>
    <xf numFmtId="0" fontId="0" fillId="0" borderId="4" xfId="0" applyBorder="1" applyAlignment="1">
      <alignment horizontal="right"/>
    </xf>
    <xf numFmtId="0" fontId="0" fillId="0" borderId="6" xfId="0" applyBorder="1"/>
    <xf numFmtId="0" fontId="0" fillId="0" borderId="7" xfId="0" applyBorder="1"/>
    <xf numFmtId="0" fontId="0" fillId="4" borderId="0" xfId="0" applyFill="1"/>
    <xf numFmtId="0" fontId="0" fillId="4" borderId="4" xfId="0" applyFill="1" applyBorder="1"/>
    <xf numFmtId="0" fontId="0" fillId="4" borderId="5" xfId="0" applyFill="1" applyBorder="1"/>
    <xf numFmtId="0" fontId="2" fillId="0" borderId="11" xfId="0" applyFont="1" applyBorder="1" applyAlignment="1">
      <alignment horizontal="center"/>
    </xf>
    <xf numFmtId="164" fontId="0" fillId="0" borderId="12" xfId="1" applyNumberFormat="1" applyFont="1" applyFill="1" applyBorder="1"/>
    <xf numFmtId="0" fontId="2" fillId="0" borderId="4" xfId="0" applyFont="1" applyBorder="1"/>
    <xf numFmtId="164" fontId="2" fillId="0" borderId="15" xfId="0" applyNumberFormat="1" applyFont="1" applyBorder="1"/>
    <xf numFmtId="164" fontId="2" fillId="0" borderId="5" xfId="1" applyNumberFormat="1" applyFont="1" applyFill="1" applyBorder="1"/>
    <xf numFmtId="0" fontId="0" fillId="0" borderId="16" xfId="0" applyBorder="1"/>
    <xf numFmtId="164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2" fillId="0" borderId="0" xfId="1" applyNumberFormat="1" applyFont="1" applyFill="1" applyBorder="1"/>
    <xf numFmtId="44" fontId="0" fillId="0" borderId="0" xfId="0" applyNumberFormat="1"/>
    <xf numFmtId="164" fontId="2" fillId="0" borderId="0" xfId="0" applyNumberFormat="1" applyFont="1"/>
    <xf numFmtId="0" fontId="2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5EEBE-2B3E-4AD5-A8A6-7322F43FBC89}">
  <sheetPr>
    <pageSetUpPr fitToPage="1"/>
  </sheetPr>
  <dimension ref="A1:E62"/>
  <sheetViews>
    <sheetView tabSelected="1" workbookViewId="0">
      <selection activeCell="A12" sqref="A12"/>
    </sheetView>
  </sheetViews>
  <sheetFormatPr defaultColWidth="9.140625" defaultRowHeight="15" x14ac:dyDescent="0.25"/>
  <cols>
    <col min="1" max="1" width="57.140625" customWidth="1"/>
    <col min="2" max="2" width="20.28515625" customWidth="1"/>
    <col min="3" max="3" width="25.42578125" customWidth="1"/>
    <col min="4" max="4" width="6" customWidth="1"/>
    <col min="5" max="5" width="12.28515625" bestFit="1" customWidth="1"/>
  </cols>
  <sheetData>
    <row r="1" spans="1:4" x14ac:dyDescent="0.25">
      <c r="A1" s="1" t="s">
        <v>0</v>
      </c>
      <c r="B1" s="2"/>
      <c r="C1" s="3"/>
    </row>
    <row r="2" spans="1:4" ht="26.25" x14ac:dyDescent="0.4">
      <c r="A2" s="4" t="s">
        <v>1</v>
      </c>
      <c r="B2" s="5"/>
      <c r="C2" s="6"/>
      <c r="D2" s="5"/>
    </row>
    <row r="3" spans="1:4" ht="26.25" x14ac:dyDescent="0.4">
      <c r="A3" s="4" t="s">
        <v>2</v>
      </c>
      <c r="B3" s="5"/>
      <c r="C3" s="6"/>
      <c r="D3" s="5"/>
    </row>
    <row r="4" spans="1:4" ht="27" thickBot="1" x14ac:dyDescent="0.45">
      <c r="A4" s="4"/>
      <c r="B4" s="5"/>
      <c r="C4" s="6"/>
      <c r="D4" s="5"/>
    </row>
    <row r="5" spans="1:4" x14ac:dyDescent="0.25">
      <c r="A5" s="4"/>
      <c r="B5" s="7"/>
      <c r="C5" s="3"/>
      <c r="D5" s="54"/>
    </row>
    <row r="6" spans="1:4" ht="15.75" thickBot="1" x14ac:dyDescent="0.3">
      <c r="A6" s="4"/>
      <c r="B6" s="8" t="s">
        <v>3</v>
      </c>
      <c r="C6" s="9"/>
      <c r="D6" s="55"/>
    </row>
    <row r="7" spans="1:4" ht="15.75" thickBot="1" x14ac:dyDescent="0.3">
      <c r="A7" s="4"/>
      <c r="B7" s="10" t="s">
        <v>4</v>
      </c>
      <c r="C7" s="11"/>
      <c r="D7" s="56"/>
    </row>
    <row r="8" spans="1:4" x14ac:dyDescent="0.25">
      <c r="A8" s="12"/>
      <c r="B8" s="13" t="s">
        <v>5</v>
      </c>
      <c r="C8" s="14"/>
      <c r="D8" s="56"/>
    </row>
    <row r="9" spans="1:4" x14ac:dyDescent="0.25">
      <c r="A9" s="15"/>
      <c r="B9" s="16" t="s">
        <v>6</v>
      </c>
      <c r="C9" s="17"/>
      <c r="D9" s="56"/>
    </row>
    <row r="10" spans="1:4" ht="15.75" thickBot="1" x14ac:dyDescent="0.3">
      <c r="A10" s="15"/>
      <c r="B10" s="18" t="s">
        <v>2</v>
      </c>
      <c r="C10" s="19"/>
      <c r="D10" s="57"/>
    </row>
    <row r="11" spans="1:4" x14ac:dyDescent="0.25">
      <c r="A11" s="15"/>
      <c r="B11" s="20"/>
      <c r="C11" s="21"/>
    </row>
    <row r="12" spans="1:4" x14ac:dyDescent="0.25">
      <c r="A12" s="22" t="s">
        <v>7</v>
      </c>
      <c r="B12" s="20"/>
      <c r="C12" s="23">
        <v>93575406</v>
      </c>
      <c r="D12" s="58"/>
    </row>
    <row r="13" spans="1:4" x14ac:dyDescent="0.25">
      <c r="A13" s="15"/>
      <c r="B13" s="24"/>
      <c r="C13" s="21"/>
    </row>
    <row r="14" spans="1:4" x14ac:dyDescent="0.25">
      <c r="A14" s="15" t="s">
        <v>8</v>
      </c>
      <c r="B14" s="24"/>
      <c r="C14" s="21"/>
    </row>
    <row r="15" spans="1:4" x14ac:dyDescent="0.25">
      <c r="A15" s="15"/>
      <c r="B15" s="25"/>
      <c r="C15" s="21"/>
    </row>
    <row r="16" spans="1:4" x14ac:dyDescent="0.25">
      <c r="A16" s="15" t="s">
        <v>2</v>
      </c>
      <c r="B16" s="26">
        <v>0</v>
      </c>
      <c r="C16" s="21"/>
    </row>
    <row r="17" spans="1:5" x14ac:dyDescent="0.25">
      <c r="A17" s="15"/>
      <c r="B17" s="24"/>
      <c r="C17" s="27">
        <f>SUM(B15:B16)</f>
        <v>0</v>
      </c>
      <c r="D17" s="54"/>
    </row>
    <row r="18" spans="1:5" x14ac:dyDescent="0.25">
      <c r="A18" s="15"/>
      <c r="B18" s="24"/>
      <c r="C18" s="21"/>
    </row>
    <row r="19" spans="1:5" x14ac:dyDescent="0.25">
      <c r="A19" s="22" t="s">
        <v>9</v>
      </c>
      <c r="B19" s="20"/>
      <c r="C19" s="28">
        <f>+C17+C12</f>
        <v>93575406</v>
      </c>
      <c r="D19" s="58"/>
    </row>
    <row r="20" spans="1:5" x14ac:dyDescent="0.25">
      <c r="A20" s="15"/>
      <c r="B20" s="24"/>
      <c r="C20" s="21"/>
    </row>
    <row r="21" spans="1:5" x14ac:dyDescent="0.25">
      <c r="A21" s="15"/>
      <c r="B21" s="24"/>
      <c r="C21" s="21"/>
    </row>
    <row r="22" spans="1:5" x14ac:dyDescent="0.25">
      <c r="A22" s="15"/>
      <c r="B22" s="24"/>
      <c r="C22" s="21"/>
    </row>
    <row r="23" spans="1:5" x14ac:dyDescent="0.25">
      <c r="A23" s="22" t="s">
        <v>10</v>
      </c>
      <c r="B23" s="20"/>
      <c r="C23" s="23">
        <v>95051992</v>
      </c>
      <c r="D23" s="58"/>
    </row>
    <row r="24" spans="1:5" x14ac:dyDescent="0.25">
      <c r="A24" s="15"/>
      <c r="B24" s="20"/>
      <c r="C24" s="21"/>
    </row>
    <row r="25" spans="1:5" x14ac:dyDescent="0.25">
      <c r="A25" s="15" t="s">
        <v>8</v>
      </c>
      <c r="B25" s="20"/>
      <c r="C25" s="21"/>
    </row>
    <row r="26" spans="1:5" x14ac:dyDescent="0.25">
      <c r="A26" s="15"/>
      <c r="B26" s="25"/>
      <c r="C26" s="21"/>
    </row>
    <row r="27" spans="1:5" x14ac:dyDescent="0.25">
      <c r="A27" s="15" t="s">
        <v>2</v>
      </c>
      <c r="B27" s="29">
        <v>0</v>
      </c>
      <c r="C27" s="21"/>
    </row>
    <row r="28" spans="1:5" x14ac:dyDescent="0.25">
      <c r="A28" s="15"/>
      <c r="B28" s="30"/>
      <c r="C28" s="31">
        <f>SUM(B26:B27)</f>
        <v>0</v>
      </c>
      <c r="D28" s="59"/>
    </row>
    <row r="29" spans="1:5" x14ac:dyDescent="0.25">
      <c r="A29" s="15"/>
      <c r="B29" s="20"/>
      <c r="C29" s="21"/>
    </row>
    <row r="30" spans="1:5" x14ac:dyDescent="0.25">
      <c r="A30" s="22" t="s">
        <v>11</v>
      </c>
      <c r="B30" s="20"/>
      <c r="C30" s="32">
        <f>+C23+C28</f>
        <v>95051992</v>
      </c>
      <c r="D30" s="60"/>
    </row>
    <row r="31" spans="1:5" x14ac:dyDescent="0.25">
      <c r="A31" s="15"/>
      <c r="B31" s="20"/>
      <c r="C31" s="21"/>
    </row>
    <row r="32" spans="1:5" x14ac:dyDescent="0.25">
      <c r="A32" s="33" t="s">
        <v>12</v>
      </c>
      <c r="B32" s="34"/>
      <c r="C32" s="35">
        <f>+C19-C30</f>
        <v>-1476586</v>
      </c>
      <c r="D32" s="60"/>
      <c r="E32" s="54"/>
    </row>
    <row r="33" spans="1:3" x14ac:dyDescent="0.25">
      <c r="A33" s="15"/>
      <c r="B33" s="20"/>
      <c r="C33" s="21"/>
    </row>
    <row r="34" spans="1:3" x14ac:dyDescent="0.25">
      <c r="A34" s="15"/>
      <c r="B34" s="20"/>
      <c r="C34" s="21"/>
    </row>
    <row r="35" spans="1:3" x14ac:dyDescent="0.25">
      <c r="A35" s="15"/>
      <c r="B35" s="20"/>
      <c r="C35" s="21"/>
    </row>
    <row r="36" spans="1:3" x14ac:dyDescent="0.25">
      <c r="A36" s="36" t="s">
        <v>13</v>
      </c>
      <c r="B36" s="37" t="s">
        <v>14</v>
      </c>
      <c r="C36" s="38" t="s">
        <v>15</v>
      </c>
    </row>
    <row r="37" spans="1:3" x14ac:dyDescent="0.25">
      <c r="A37" s="39" t="s">
        <v>16</v>
      </c>
      <c r="B37" s="40">
        <f>413855/2</f>
        <v>206927.5</v>
      </c>
      <c r="C37" s="27">
        <f>+$C$32+B37</f>
        <v>-1269658.5</v>
      </c>
    </row>
    <row r="38" spans="1:3" x14ac:dyDescent="0.25">
      <c r="A38" s="39" t="s">
        <v>17</v>
      </c>
      <c r="B38" s="40">
        <f>+B37*2</f>
        <v>413855</v>
      </c>
      <c r="C38" s="27">
        <f t="shared" ref="C38:C41" si="0">+$C$32+B38</f>
        <v>-1062731</v>
      </c>
    </row>
    <row r="39" spans="1:3" x14ac:dyDescent="0.25">
      <c r="A39" s="39" t="s">
        <v>18</v>
      </c>
      <c r="B39" s="40">
        <f>+B37+B38</f>
        <v>620782.5</v>
      </c>
      <c r="C39" s="27">
        <f t="shared" si="0"/>
        <v>-855803.5</v>
      </c>
    </row>
    <row r="40" spans="1:3" x14ac:dyDescent="0.25">
      <c r="A40" s="39" t="s">
        <v>19</v>
      </c>
      <c r="B40" s="40">
        <f>+B39+B37</f>
        <v>827710</v>
      </c>
      <c r="C40" s="27">
        <f t="shared" si="0"/>
        <v>-648876</v>
      </c>
    </row>
    <row r="41" spans="1:3" x14ac:dyDescent="0.25">
      <c r="A41" s="39" t="s">
        <v>20</v>
      </c>
      <c r="B41" s="41">
        <f>21403759-20254145</f>
        <v>1149614</v>
      </c>
      <c r="C41" s="27">
        <f t="shared" si="0"/>
        <v>-326972</v>
      </c>
    </row>
    <row r="42" spans="1:3" x14ac:dyDescent="0.25">
      <c r="A42" s="42"/>
      <c r="B42" s="41"/>
      <c r="C42" s="27"/>
    </row>
    <row r="43" spans="1:3" x14ac:dyDescent="0.25">
      <c r="A43" s="42"/>
      <c r="B43" s="41"/>
      <c r="C43" s="27"/>
    </row>
    <row r="44" spans="1:3" ht="15.75" thickBot="1" x14ac:dyDescent="0.3">
      <c r="A44" s="43"/>
      <c r="B44" s="43"/>
      <c r="C44" s="44"/>
    </row>
    <row r="45" spans="1:3" x14ac:dyDescent="0.25">
      <c r="A45" s="45"/>
      <c r="B45" s="46"/>
      <c r="C45" s="47"/>
    </row>
    <row r="46" spans="1:3" x14ac:dyDescent="0.25">
      <c r="A46" s="48" t="s">
        <v>21</v>
      </c>
      <c r="B46" s="20"/>
      <c r="C46" s="21"/>
    </row>
    <row r="47" spans="1:3" x14ac:dyDescent="0.25">
      <c r="A47" s="39" t="s">
        <v>22</v>
      </c>
      <c r="B47" s="25">
        <v>-87094</v>
      </c>
      <c r="C47" s="21"/>
    </row>
    <row r="48" spans="1:3" x14ac:dyDescent="0.25">
      <c r="A48" s="39" t="s">
        <v>23</v>
      </c>
      <c r="B48" s="25">
        <v>4899</v>
      </c>
      <c r="C48" s="21"/>
    </row>
    <row r="49" spans="1:4" x14ac:dyDescent="0.25">
      <c r="A49" s="39" t="s">
        <v>24</v>
      </c>
      <c r="B49" s="25">
        <v>-200000</v>
      </c>
      <c r="C49" s="21"/>
    </row>
    <row r="50" spans="1:4" x14ac:dyDescent="0.25">
      <c r="A50" s="39" t="s">
        <v>25</v>
      </c>
      <c r="B50" s="25">
        <v>-100000</v>
      </c>
      <c r="C50" s="21"/>
    </row>
    <row r="51" spans="1:4" x14ac:dyDescent="0.25">
      <c r="A51" s="39" t="s">
        <v>26</v>
      </c>
      <c r="B51" s="49">
        <v>0</v>
      </c>
      <c r="C51" s="21"/>
    </row>
    <row r="52" spans="1:4" x14ac:dyDescent="0.25">
      <c r="A52" s="15" t="s">
        <v>27</v>
      </c>
      <c r="B52" s="20"/>
      <c r="C52" s="27">
        <f>SUM(B47:B51)-0.6</f>
        <v>-382195.6</v>
      </c>
      <c r="D52" s="54"/>
    </row>
    <row r="53" spans="1:4" x14ac:dyDescent="0.25">
      <c r="A53" s="15"/>
      <c r="B53" s="20"/>
      <c r="C53" s="21"/>
    </row>
    <row r="54" spans="1:4" s="61" customFormat="1" ht="15.75" thickBot="1" x14ac:dyDescent="0.3">
      <c r="A54" s="22" t="s">
        <v>28</v>
      </c>
      <c r="B54" s="50"/>
      <c r="C54" s="51">
        <f>+C32-C52+1</f>
        <v>-1094389.3999999999</v>
      </c>
      <c r="D54" s="60"/>
    </row>
    <row r="55" spans="1:4" ht="15.75" thickTop="1" x14ac:dyDescent="0.25">
      <c r="A55" s="15"/>
      <c r="B55" s="20"/>
      <c r="C55" s="21"/>
    </row>
    <row r="56" spans="1:4" x14ac:dyDescent="0.25">
      <c r="A56" s="15"/>
      <c r="B56" s="50"/>
      <c r="C56" s="52"/>
      <c r="D56" s="58"/>
    </row>
    <row r="57" spans="1:4" ht="15.75" thickBot="1" x14ac:dyDescent="0.3">
      <c r="A57" s="53"/>
      <c r="B57" s="43"/>
      <c r="C57" s="44"/>
      <c r="D57" s="58"/>
    </row>
    <row r="58" spans="1:4" x14ac:dyDescent="0.25">
      <c r="D58" s="58"/>
    </row>
    <row r="59" spans="1:4" x14ac:dyDescent="0.25">
      <c r="B59" s="61"/>
      <c r="C59" s="61"/>
      <c r="D59" s="58"/>
    </row>
    <row r="62" spans="1:4" x14ac:dyDescent="0.25">
      <c r="D62" s="61"/>
    </row>
  </sheetData>
  <mergeCells count="5">
    <mergeCell ref="B6:C6"/>
    <mergeCell ref="B7:C7"/>
    <mergeCell ref="B8:C8"/>
    <mergeCell ref="B9:C9"/>
    <mergeCell ref="B10:C10"/>
  </mergeCells>
  <pageMargins left="0.7" right="0.7" top="0.75" bottom="0.75" header="0.3" footer="0.3"/>
  <pageSetup scale="78" orientation="portrait" verticalDpi="0" r:id="rId1"/>
  <headerFooter>
    <oddHeader>&amp;RMay 22, 2023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Warren County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Grosch, Jim</cp:lastModifiedBy>
  <cp:lastPrinted>2023-05-17T19:25:42Z</cp:lastPrinted>
  <dcterms:created xsi:type="dcterms:W3CDTF">2023-05-17T19:20:53Z</dcterms:created>
  <dcterms:modified xsi:type="dcterms:W3CDTF">2023-05-17T19:26:21Z</dcterms:modified>
</cp:coreProperties>
</file>