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9440" windowHeight="120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Sheet1!$A$1:$H$23</definedName>
  </definedNames>
  <calcPr calcId="145621"/>
</workbook>
</file>

<file path=xl/calcChain.xml><?xml version="1.0" encoding="utf-8"?>
<calcChain xmlns="http://schemas.openxmlformats.org/spreadsheetml/2006/main">
  <c r="H6" i="1" l="1"/>
  <c r="H7" i="1"/>
  <c r="H8" i="1"/>
  <c r="H9" i="1"/>
  <c r="H11" i="1"/>
  <c r="H12" i="1"/>
  <c r="H13" i="1"/>
  <c r="H14" i="1"/>
  <c r="H15" i="1"/>
  <c r="H16" i="1"/>
  <c r="H17" i="1"/>
  <c r="H18" i="1"/>
  <c r="H20" i="1"/>
  <c r="H5" i="1"/>
  <c r="H4" i="1"/>
  <c r="G5" i="1"/>
  <c r="G6" i="1"/>
  <c r="G7" i="1"/>
  <c r="G8" i="1"/>
  <c r="G9" i="1"/>
  <c r="G10" i="1"/>
  <c r="H10" i="1" s="1"/>
  <c r="G11" i="1"/>
  <c r="G12" i="1"/>
  <c r="G13" i="1"/>
  <c r="G14" i="1"/>
  <c r="G15" i="1"/>
  <c r="G16" i="1"/>
  <c r="G17" i="1"/>
  <c r="G18" i="1"/>
  <c r="G19" i="1"/>
  <c r="H19" i="1" s="1"/>
  <c r="G20" i="1"/>
  <c r="G21" i="1" s="1"/>
  <c r="G22" i="1" s="1"/>
  <c r="G4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E21" i="1"/>
  <c r="B21" i="1"/>
  <c r="C11" i="1" s="1"/>
  <c r="E22" i="1" l="1"/>
  <c r="F21" i="1"/>
  <c r="C8" i="1"/>
  <c r="C15" i="1"/>
  <c r="C12" i="1"/>
  <c r="C7" i="1"/>
  <c r="C19" i="1"/>
  <c r="C18" i="1"/>
  <c r="C17" i="1"/>
  <c r="C16" i="1"/>
  <c r="C10" i="1"/>
  <c r="C20" i="1"/>
  <c r="C9" i="1"/>
  <c r="C6" i="1"/>
  <c r="C14" i="1"/>
  <c r="C4" i="1"/>
  <c r="C13" i="1"/>
  <c r="C5" i="1"/>
  <c r="C21" i="1" l="1"/>
</calcChain>
</file>

<file path=xl/sharedStrings.xml><?xml version="1.0" encoding="utf-8"?>
<sst xmlns="http://schemas.openxmlformats.org/spreadsheetml/2006/main" count="24" uniqueCount="22">
  <si>
    <t>Corry</t>
  </si>
  <si>
    <t>Conneaut</t>
  </si>
  <si>
    <t>Crawford</t>
  </si>
  <si>
    <t>Erie City</t>
  </si>
  <si>
    <t>Fairview</t>
  </si>
  <si>
    <t>Fort LeBoeuf</t>
  </si>
  <si>
    <t>Girard</t>
  </si>
  <si>
    <t>General McLane</t>
  </si>
  <si>
    <t>Harbor Creek</t>
  </si>
  <si>
    <t>Iroquois</t>
  </si>
  <si>
    <t>Millcreek</t>
  </si>
  <si>
    <t>North East</t>
  </si>
  <si>
    <t>NorthWestern</t>
  </si>
  <si>
    <t>Penncrest</t>
  </si>
  <si>
    <t>Union City</t>
  </si>
  <si>
    <t>Wattsburg</t>
  </si>
  <si>
    <t>Warren</t>
  </si>
  <si>
    <t>OLD DISTRIBUTION</t>
  </si>
  <si>
    <t>NEW DISTRIBUTION</t>
  </si>
  <si>
    <t xml:space="preserve"> </t>
  </si>
  <si>
    <r>
      <t xml:space="preserve">$ </t>
    </r>
    <r>
      <rPr>
        <b/>
        <sz val="11"/>
        <color theme="1"/>
        <rFont val="Symbol"/>
        <family val="1"/>
        <charset val="2"/>
      </rPr>
      <t>D</t>
    </r>
  </si>
  <si>
    <r>
      <t xml:space="preserve">% </t>
    </r>
    <r>
      <rPr>
        <b/>
        <sz val="11"/>
        <color theme="1"/>
        <rFont val="Symbol"/>
        <family val="1"/>
        <charset val="2"/>
      </rPr>
      <t>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</si>
</sst>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44" fontId="0" fillId="0" borderId="0" xfId="0" applyNumberFormat="1"/>
    <xf numFmtId="9" fontId="0" fillId="0" borderId="0" xfId="2" applyFont="1"/>
    <xf numFmtId="10" fontId="0" fillId="0" borderId="0" xfId="2" applyNumberFormat="1" applyFont="1"/>
    <xf numFmtId="44" fontId="0" fillId="0" borderId="1" xfId="0" applyNumberFormat="1" applyBorder="1"/>
    <xf numFmtId="44" fontId="0" fillId="2" borderId="0" xfId="1" applyFont="1" applyFill="1"/>
    <xf numFmtId="164" fontId="0" fillId="2" borderId="0" xfId="2" applyNumberFormat="1" applyFont="1" applyFill="1"/>
    <xf numFmtId="44" fontId="0" fillId="2" borderId="1" xfId="1" applyFont="1" applyFill="1" applyBorder="1"/>
    <xf numFmtId="164" fontId="0" fillId="2" borderId="1" xfId="0" applyNumberFormat="1" applyFill="1" applyBorder="1"/>
    <xf numFmtId="44" fontId="0" fillId="3" borderId="0" xfId="1" applyFont="1" applyFill="1"/>
    <xf numFmtId="164" fontId="0" fillId="3" borderId="0" xfId="2" applyNumberFormat="1" applyFont="1" applyFill="1"/>
    <xf numFmtId="44" fontId="0" fillId="3" borderId="1" xfId="1" applyFont="1" applyFill="1" applyBorder="1"/>
    <xf numFmtId="164" fontId="0" fillId="3" borderId="1" xfId="0" applyNumberFormat="1" applyFill="1" applyBorder="1"/>
    <xf numFmtId="10" fontId="0" fillId="0" borderId="1" xfId="2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0" fontId="0" fillId="0" borderId="0" xfId="0" applyNumberFormat="1"/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tabSelected="1" zoomScaleNormal="100" workbookViewId="0">
      <selection activeCell="L20" sqref="L20"/>
    </sheetView>
  </sheetViews>
  <sheetFormatPr defaultRowHeight="15" x14ac:dyDescent="0.25"/>
  <cols>
    <col min="1" max="1" width="15.28515625" bestFit="1" customWidth="1"/>
    <col min="2" max="2" width="16.5703125" bestFit="1" customWidth="1"/>
    <col min="3" max="3" width="10.42578125" bestFit="1" customWidth="1"/>
    <col min="4" max="4" width="3.7109375" customWidth="1"/>
    <col min="5" max="5" width="16.85546875" bestFit="1" customWidth="1"/>
    <col min="6" max="6" width="9.7109375" bestFit="1" customWidth="1"/>
    <col min="7" max="7" width="17" bestFit="1" customWidth="1"/>
    <col min="8" max="8" width="9.85546875" bestFit="1" customWidth="1"/>
  </cols>
  <sheetData>
    <row r="3" spans="1:8" ht="15.75" thickBot="1" x14ac:dyDescent="0.3">
      <c r="B3" s="17" t="s">
        <v>17</v>
      </c>
      <c r="C3" s="17"/>
      <c r="D3" s="14"/>
      <c r="E3" s="18" t="s">
        <v>18</v>
      </c>
      <c r="F3" s="18"/>
      <c r="G3" s="15" t="s">
        <v>20</v>
      </c>
      <c r="H3" s="15" t="s">
        <v>21</v>
      </c>
    </row>
    <row r="4" spans="1:8" x14ac:dyDescent="0.25">
      <c r="A4" t="s">
        <v>0</v>
      </c>
      <c r="B4" s="5">
        <v>729608</v>
      </c>
      <c r="C4" s="6">
        <f>+B4/$B$21</f>
        <v>6.2162178865853963E-2</v>
      </c>
      <c r="E4" s="9">
        <v>651198.94999999995</v>
      </c>
      <c r="F4" s="10">
        <f>+E4/$B$21</f>
        <v>5.5481773235979172E-2</v>
      </c>
      <c r="G4" s="1">
        <f>+E4-B4</f>
        <v>-78409.050000000047</v>
      </c>
      <c r="H4" s="3">
        <f>+G4/B4</f>
        <v>-0.10746736603765315</v>
      </c>
    </row>
    <row r="5" spans="1:8" x14ac:dyDescent="0.25">
      <c r="A5" t="s">
        <v>1</v>
      </c>
      <c r="B5" s="5">
        <v>563432.34</v>
      </c>
      <c r="C5" s="6">
        <f t="shared" ref="C5:C20" si="0">+B5/$B$21</f>
        <v>4.800410891586529E-2</v>
      </c>
      <c r="E5" s="9">
        <v>480417.87</v>
      </c>
      <c r="F5" s="10">
        <f t="shared" ref="F5:F20" si="1">+E5/$B$21</f>
        <v>4.0931324170366247E-2</v>
      </c>
      <c r="G5" s="1">
        <f t="shared" ref="G5:G20" si="2">+E5-B5</f>
        <v>-83014.469999999972</v>
      </c>
      <c r="H5" s="3">
        <f>+G5/B5</f>
        <v>-0.14733706978907171</v>
      </c>
    </row>
    <row r="6" spans="1:8" x14ac:dyDescent="0.25">
      <c r="A6" t="s">
        <v>2</v>
      </c>
      <c r="B6" s="5">
        <v>803655.47</v>
      </c>
      <c r="C6" s="6">
        <f t="shared" si="0"/>
        <v>6.8470980406823853E-2</v>
      </c>
      <c r="E6" s="9">
        <v>602243.68000000005</v>
      </c>
      <c r="F6" s="10">
        <f t="shared" si="1"/>
        <v>5.1310812596613693E-2</v>
      </c>
      <c r="G6" s="1">
        <f t="shared" si="2"/>
        <v>-201411.78999999992</v>
      </c>
      <c r="H6" s="3">
        <f t="shared" ref="H6:H20" si="3">+G6/B6</f>
        <v>-0.25061957209101049</v>
      </c>
    </row>
    <row r="7" spans="1:8" x14ac:dyDescent="0.25">
      <c r="A7" t="s">
        <v>3</v>
      </c>
      <c r="B7" s="5">
        <v>1250795.19</v>
      </c>
      <c r="C7" s="6">
        <f t="shared" si="0"/>
        <v>0.10656702547851694</v>
      </c>
      <c r="E7" s="9">
        <v>1065642.3400000001</v>
      </c>
      <c r="F7" s="10">
        <f t="shared" si="1"/>
        <v>9.0792109935893206E-2</v>
      </c>
      <c r="G7" s="1">
        <f t="shared" si="2"/>
        <v>-185152.84999999986</v>
      </c>
      <c r="H7" s="3">
        <f t="shared" si="3"/>
        <v>-0.14802811162073615</v>
      </c>
    </row>
    <row r="8" spans="1:8" x14ac:dyDescent="0.25">
      <c r="A8" t="s">
        <v>4</v>
      </c>
      <c r="B8" s="5">
        <v>351034.96</v>
      </c>
      <c r="C8" s="6">
        <f t="shared" si="0"/>
        <v>2.9907975202695E-2</v>
      </c>
      <c r="E8" s="9">
        <v>259715.88</v>
      </c>
      <c r="F8" s="10">
        <f t="shared" si="1"/>
        <v>2.2127642496878687E-2</v>
      </c>
      <c r="G8" s="1">
        <f t="shared" si="2"/>
        <v>-91319.080000000016</v>
      </c>
      <c r="H8" s="3">
        <f t="shared" si="3"/>
        <v>-0.26014240860796317</v>
      </c>
    </row>
    <row r="9" spans="1:8" x14ac:dyDescent="0.25">
      <c r="A9" t="s">
        <v>5</v>
      </c>
      <c r="B9" s="5">
        <v>391409.21</v>
      </c>
      <c r="C9" s="6">
        <f t="shared" si="0"/>
        <v>3.3347837909894901E-2</v>
      </c>
      <c r="E9" s="9">
        <v>312003.88</v>
      </c>
      <c r="F9" s="10">
        <f t="shared" si="1"/>
        <v>2.6582549801263743E-2</v>
      </c>
      <c r="G9" s="1">
        <f t="shared" si="2"/>
        <v>-79405.330000000016</v>
      </c>
      <c r="H9" s="3">
        <f t="shared" si="3"/>
        <v>-0.20287036679591677</v>
      </c>
    </row>
    <row r="10" spans="1:8" x14ac:dyDescent="0.25">
      <c r="A10" t="s">
        <v>6</v>
      </c>
      <c r="B10" s="5">
        <v>367287.02</v>
      </c>
      <c r="C10" s="6">
        <f t="shared" si="0"/>
        <v>3.1292641298267677E-2</v>
      </c>
      <c r="E10" s="9">
        <v>285731.11</v>
      </c>
      <c r="F10" s="10">
        <f t="shared" si="1"/>
        <v>2.4344125019680422E-2</v>
      </c>
      <c r="G10" s="1">
        <f t="shared" si="2"/>
        <v>-81555.910000000033</v>
      </c>
      <c r="H10" s="3">
        <f t="shared" si="3"/>
        <v>-0.22204952954776358</v>
      </c>
    </row>
    <row r="11" spans="1:8" x14ac:dyDescent="0.25">
      <c r="A11" t="s">
        <v>7</v>
      </c>
      <c r="B11" s="5">
        <v>391194.48</v>
      </c>
      <c r="C11" s="6">
        <f t="shared" si="0"/>
        <v>3.3329543038309241E-2</v>
      </c>
      <c r="E11" s="9">
        <v>296938.12</v>
      </c>
      <c r="F11" s="10">
        <f t="shared" si="1"/>
        <v>2.5298955778350032E-2</v>
      </c>
      <c r="G11" s="1">
        <f t="shared" si="2"/>
        <v>-94256.359999999986</v>
      </c>
      <c r="H11" s="3">
        <f t="shared" si="3"/>
        <v>-0.24094501537956259</v>
      </c>
    </row>
    <row r="12" spans="1:8" x14ac:dyDescent="0.25">
      <c r="A12" t="s">
        <v>8</v>
      </c>
      <c r="B12" s="5">
        <v>427061.53</v>
      </c>
      <c r="C12" s="6">
        <f t="shared" si="0"/>
        <v>3.6385394916976323E-2</v>
      </c>
      <c r="E12" s="9">
        <v>310288.18</v>
      </c>
      <c r="F12" s="10">
        <f t="shared" si="1"/>
        <v>2.6436373155338609E-2</v>
      </c>
      <c r="G12" s="1">
        <f t="shared" si="2"/>
        <v>-116773.35000000003</v>
      </c>
      <c r="H12" s="3">
        <f t="shared" si="3"/>
        <v>-0.27343448612662447</v>
      </c>
    </row>
    <row r="13" spans="1:8" x14ac:dyDescent="0.25">
      <c r="A13" t="s">
        <v>9</v>
      </c>
      <c r="B13" s="5">
        <v>496092.5</v>
      </c>
      <c r="C13" s="6">
        <f t="shared" si="0"/>
        <v>4.226679356450129E-2</v>
      </c>
      <c r="E13" s="9">
        <v>380634.19</v>
      </c>
      <c r="F13" s="10">
        <f t="shared" si="1"/>
        <v>3.2429812448930721E-2</v>
      </c>
      <c r="G13" s="1">
        <f t="shared" si="2"/>
        <v>-115458.31</v>
      </c>
      <c r="H13" s="3">
        <f t="shared" si="3"/>
        <v>-0.23273544752238745</v>
      </c>
    </row>
    <row r="14" spans="1:8" x14ac:dyDescent="0.25">
      <c r="A14" t="s">
        <v>10</v>
      </c>
      <c r="B14" s="5">
        <v>1076472.1100000001</v>
      </c>
      <c r="C14" s="6">
        <f t="shared" si="0"/>
        <v>9.1714800065135299E-2</v>
      </c>
      <c r="E14" s="9">
        <v>786921.29</v>
      </c>
      <c r="F14" s="10">
        <f t="shared" si="1"/>
        <v>6.7045237966591023E-2</v>
      </c>
      <c r="G14" s="1">
        <f t="shared" si="2"/>
        <v>-289550.82000000007</v>
      </c>
      <c r="H14" s="3">
        <f t="shared" si="3"/>
        <v>-0.26898125581720833</v>
      </c>
    </row>
    <row r="15" spans="1:8" x14ac:dyDescent="0.25">
      <c r="A15" t="s">
        <v>11</v>
      </c>
      <c r="B15" s="5">
        <v>772156.12</v>
      </c>
      <c r="C15" s="6">
        <f t="shared" si="0"/>
        <v>6.5787254037515758E-2</v>
      </c>
      <c r="E15" s="9">
        <v>547910.74</v>
      </c>
      <c r="F15" s="10">
        <f t="shared" si="1"/>
        <v>4.6681677589064823E-2</v>
      </c>
      <c r="G15" s="1">
        <f t="shared" si="2"/>
        <v>-224245.38</v>
      </c>
      <c r="H15" s="3">
        <f t="shared" si="3"/>
        <v>-0.29041456020577811</v>
      </c>
    </row>
    <row r="16" spans="1:8" x14ac:dyDescent="0.25">
      <c r="A16" t="s">
        <v>12</v>
      </c>
      <c r="B16" s="5">
        <v>746619.03</v>
      </c>
      <c r="C16" s="6">
        <f t="shared" si="0"/>
        <v>6.3611508765680183E-2</v>
      </c>
      <c r="E16" s="9">
        <v>531648.19999999995</v>
      </c>
      <c r="F16" s="10">
        <f t="shared" si="1"/>
        <v>4.5296118603564244E-2</v>
      </c>
      <c r="G16" s="1">
        <f t="shared" si="2"/>
        <v>-214970.83000000007</v>
      </c>
      <c r="H16" s="3">
        <f t="shared" si="3"/>
        <v>-0.28792573101170493</v>
      </c>
    </row>
    <row r="17" spans="1:9" x14ac:dyDescent="0.25">
      <c r="A17" t="s">
        <v>13</v>
      </c>
      <c r="B17" s="5">
        <v>1624400.16</v>
      </c>
      <c r="C17" s="6">
        <f t="shared" si="0"/>
        <v>0.1383979524561707</v>
      </c>
      <c r="E17" s="9">
        <v>1184590.96</v>
      </c>
      <c r="F17" s="10">
        <f t="shared" si="1"/>
        <v>0.10092646344118164</v>
      </c>
      <c r="G17" s="1">
        <f t="shared" si="2"/>
        <v>-439809.19999999995</v>
      </c>
      <c r="H17" s="3">
        <f t="shared" si="3"/>
        <v>-0.27075175860608136</v>
      </c>
    </row>
    <row r="18" spans="1:9" x14ac:dyDescent="0.25">
      <c r="A18" t="s">
        <v>14</v>
      </c>
      <c r="B18" s="5">
        <v>388363.78</v>
      </c>
      <c r="C18" s="6">
        <f t="shared" si="0"/>
        <v>3.3088369038414001E-2</v>
      </c>
      <c r="E18" s="9">
        <v>322456.7</v>
      </c>
      <c r="F18" s="10">
        <f t="shared" si="1"/>
        <v>2.7473124008910284E-2</v>
      </c>
      <c r="G18" s="1">
        <f t="shared" si="2"/>
        <v>-65907.080000000016</v>
      </c>
      <c r="H18" s="3">
        <f t="shared" si="3"/>
        <v>-0.16970449715985361</v>
      </c>
    </row>
    <row r="19" spans="1:9" x14ac:dyDescent="0.25">
      <c r="A19" t="s">
        <v>15</v>
      </c>
      <c r="B19" s="5">
        <v>687649.32</v>
      </c>
      <c r="C19" s="6">
        <f t="shared" si="0"/>
        <v>5.8587323640671221E-2</v>
      </c>
      <c r="E19" s="9">
        <v>483195.61</v>
      </c>
      <c r="F19" s="10">
        <f t="shared" si="1"/>
        <v>4.1167986008946465E-2</v>
      </c>
      <c r="G19" s="1">
        <f t="shared" si="2"/>
        <v>-204453.70999999996</v>
      </c>
      <c r="H19" s="3">
        <f t="shared" si="3"/>
        <v>-0.29732263823077726</v>
      </c>
    </row>
    <row r="20" spans="1:9" x14ac:dyDescent="0.25">
      <c r="A20" t="s">
        <v>16</v>
      </c>
      <c r="B20" s="5">
        <v>669937.80000000005</v>
      </c>
      <c r="C20" s="6">
        <f t="shared" si="0"/>
        <v>5.7078312398708218E-2</v>
      </c>
      <c r="E20" s="9">
        <v>533946.78</v>
      </c>
      <c r="F20" s="10">
        <f t="shared" si="1"/>
        <v>4.5491956287769295E-2</v>
      </c>
      <c r="G20" s="1">
        <f t="shared" si="2"/>
        <v>-135991.02000000002</v>
      </c>
      <c r="H20" s="3">
        <f t="shared" si="3"/>
        <v>-0.20299051643301813</v>
      </c>
    </row>
    <row r="21" spans="1:9" ht="15.75" thickBot="1" x14ac:dyDescent="0.3">
      <c r="B21" s="7">
        <f>SUM(B4:B20)</f>
        <v>11737169.020000001</v>
      </c>
      <c r="C21" s="8">
        <f>SUM(C4:C20)</f>
        <v>0.99999999999999989</v>
      </c>
      <c r="E21" s="11">
        <f>SUM(E4:E20)</f>
        <v>9035484.4800000004</v>
      </c>
      <c r="F21" s="12">
        <f>SUM(F4:F20)</f>
        <v>0.76981804254532216</v>
      </c>
      <c r="G21" s="4">
        <f>SUM(G4:G20)</f>
        <v>-2701684.5400000005</v>
      </c>
      <c r="H21" s="13" t="s">
        <v>19</v>
      </c>
      <c r="I21" s="16" t="s">
        <v>19</v>
      </c>
    </row>
    <row r="22" spans="1:9" ht="15.75" thickTop="1" x14ac:dyDescent="0.25">
      <c r="E22" s="1">
        <f>+E21-B21-G21</f>
        <v>0</v>
      </c>
      <c r="G22" s="3">
        <f>+G21/B21</f>
        <v>-0.23018195745467762</v>
      </c>
    </row>
    <row r="23" spans="1:9" x14ac:dyDescent="0.25">
      <c r="E23" s="2" t="s">
        <v>19</v>
      </c>
    </row>
  </sheetData>
  <mergeCells count="2">
    <mergeCell ref="B3:C3"/>
    <mergeCell ref="E3:F3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Huck, Ruth</cp:lastModifiedBy>
  <cp:lastPrinted>2013-02-18T15:24:49Z</cp:lastPrinted>
  <dcterms:created xsi:type="dcterms:W3CDTF">2013-02-18T14:35:40Z</dcterms:created>
  <dcterms:modified xsi:type="dcterms:W3CDTF">2013-02-25T19:09:57Z</dcterms:modified>
</cp:coreProperties>
</file>