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9" i="1" l="1"/>
  <c r="L21" i="1" l="1"/>
  <c r="L23" i="1"/>
  <c r="L13" i="1" l="1"/>
  <c r="L15" i="1"/>
  <c r="C25" i="1"/>
  <c r="L9" i="1"/>
  <c r="L19" i="1"/>
  <c r="L11" i="1"/>
  <c r="I25" i="1"/>
  <c r="L17" i="1"/>
  <c r="L7" i="1"/>
  <c r="K25" i="1"/>
  <c r="J25" i="1"/>
  <c r="H25" i="1"/>
  <c r="G25" i="1"/>
  <c r="F25" i="1"/>
  <c r="D25" i="1"/>
  <c r="E25" i="1"/>
  <c r="L25" i="1" l="1"/>
</calcChain>
</file>

<file path=xl/sharedStrings.xml><?xml version="1.0" encoding="utf-8"?>
<sst xmlns="http://schemas.openxmlformats.org/spreadsheetml/2006/main" count="44" uniqueCount="31">
  <si>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</si>
  <si>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</si>
  <si>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</si>
  <si>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</si>
  <si>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</si>
  <si>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</si>
  <si>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</si>
  <si>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</si>
  <si>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</si>
  <si>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</si>
  <si>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</si>
  <si>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</si>
  <si>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</si>
  <si>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</si>
  <si>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</si>
  <si>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</si>
  <si>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</si>
  <si>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0111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</si>
  <si>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</si>
  <si>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</si>
  <si>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</si>
  <si>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</si>
  <si>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</si>
  <si>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</si>
  <si>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</si>
  <si>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03/01/13</t>
  </si>
  <si>
    <t>April Debits</t>
  </si>
  <si>
    <t>April Credits</t>
  </si>
  <si>
    <t>April Interfund Transactions</t>
  </si>
  <si>
    <t>Ending Balance 04/02/13</t>
  </si>
  <si>
    <t>* Reconciled 3/31/13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</si>
</sst>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AC32"/>
  <sheetViews>
    <sheetView tabSelected="1" showOutlineSymbols="0" zoomScale="75" zoomScaleNormal="75" workbookViewId="0">
      <selection activeCell="D28" sqref="D28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140625" style="25" customWidth="1" outlineLevel="1"/>
    <col min="7" max="7" width="12.5703125" style="25" bestFit="1" customWidth="1" outlineLevel="1"/>
    <col min="8" max="11" width="12.140625" style="25" customWidth="1" outlineLevel="1"/>
    <col min="12" max="12" width="15.140625" style="22" bestFit="1" customWidth="1"/>
    <col min="13" max="16384" width="9.140625" style="22"/>
  </cols>
  <sheetData>
    <row r="1" spans="1:29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0" t="s">
        <v>1</v>
      </c>
      <c r="G3" s="11" t="s">
        <v>2</v>
      </c>
      <c r="H3" s="10" t="s">
        <v>1</v>
      </c>
      <c r="I3" s="10" t="s">
        <v>1</v>
      </c>
      <c r="J3" s="10" t="s">
        <v>1</v>
      </c>
      <c r="K3" s="10" t="s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23" t="s">
        <v>7</v>
      </c>
      <c r="G4" s="13" t="s">
        <v>7</v>
      </c>
      <c r="H4" s="13" t="s">
        <v>8</v>
      </c>
      <c r="I4" s="13" t="s">
        <v>9</v>
      </c>
      <c r="J4" s="23" t="s">
        <v>10</v>
      </c>
      <c r="K4" s="13" t="s">
        <v>11</v>
      </c>
      <c r="L4" s="13" t="s">
        <v>12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14</v>
      </c>
      <c r="J5" s="14" t="s">
        <v>14</v>
      </c>
      <c r="K5" s="14" t="s">
        <v>14</v>
      </c>
      <c r="L5" s="1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9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outlineLevel="1" x14ac:dyDescent="0.3">
      <c r="A7" s="21" t="s">
        <v>25</v>
      </c>
      <c r="B7" s="9"/>
      <c r="C7" s="24">
        <v>10804386.98</v>
      </c>
      <c r="D7" s="6">
        <v>0</v>
      </c>
      <c r="E7" s="6">
        <v>1629.95</v>
      </c>
      <c r="F7" s="6">
        <v>483016.98</v>
      </c>
      <c r="G7" s="6">
        <v>1525.81</v>
      </c>
      <c r="H7" s="6">
        <v>1404.17</v>
      </c>
      <c r="I7" s="6">
        <v>36960.019999999997</v>
      </c>
      <c r="J7" s="6">
        <v>-9611.7999999999993</v>
      </c>
      <c r="K7" s="6">
        <v>198381.35</v>
      </c>
      <c r="L7" s="17">
        <f>SUM(C7:K7)</f>
        <v>11517693.459999999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6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outlineLevel="1" x14ac:dyDescent="0.3">
      <c r="A9" s="21" t="s">
        <v>20</v>
      </c>
      <c r="B9" s="9"/>
      <c r="C9" s="24">
        <v>5384264.5499999998</v>
      </c>
      <c r="D9" s="6">
        <v>0</v>
      </c>
      <c r="E9" s="6">
        <v>0</v>
      </c>
      <c r="F9" s="6">
        <v>16.89</v>
      </c>
      <c r="G9" s="6">
        <f>533946.78+483033.87</f>
        <v>1016980.65</v>
      </c>
      <c r="H9" s="6">
        <v>363.5</v>
      </c>
      <c r="I9" s="6">
        <v>13684.4</v>
      </c>
      <c r="J9" s="6">
        <v>0</v>
      </c>
      <c r="K9" s="6">
        <v>612.5</v>
      </c>
      <c r="L9" s="17">
        <f>SUM(C9:K9)</f>
        <v>6415922.4900000002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 customHeight="1" outlineLevel="1" x14ac:dyDescent="0.3">
      <c r="A10" s="21"/>
      <c r="B10" s="9"/>
      <c r="C10" s="24"/>
      <c r="D10" s="6"/>
      <c r="E10" s="6"/>
      <c r="F10" s="18"/>
      <c r="G10" s="18"/>
      <c r="H10" s="6"/>
      <c r="I10" s="6"/>
      <c r="J10" s="6"/>
      <c r="K10" s="6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outlineLevel="1" x14ac:dyDescent="0.3">
      <c r="A11" s="21" t="s">
        <v>21</v>
      </c>
      <c r="B11" s="9"/>
      <c r="C11" s="24">
        <v>-3683355.29</v>
      </c>
      <c r="D11" s="6">
        <v>-2619329.4300000002</v>
      </c>
      <c r="E11" s="6">
        <v>-158.63</v>
      </c>
      <c r="F11" s="6">
        <v>-483033.87</v>
      </c>
      <c r="G11" s="6">
        <v>0</v>
      </c>
      <c r="H11" s="6">
        <v>-363.5</v>
      </c>
      <c r="I11" s="6">
        <v>-137488.13</v>
      </c>
      <c r="J11" s="6">
        <v>-6754.19</v>
      </c>
      <c r="K11" s="6">
        <v>-5903.37</v>
      </c>
      <c r="L11" s="17">
        <f>SUM(C11:K11)</f>
        <v>-6936386.4100000011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6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5" customFormat="1" outlineLevel="1" x14ac:dyDescent="0.3">
      <c r="A13" s="21" t="s">
        <v>23</v>
      </c>
      <c r="B13" s="9"/>
      <c r="C13" s="24">
        <v>-2669329.4300000002</v>
      </c>
      <c r="D13" s="6">
        <v>2619329.4300000002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50000</v>
      </c>
      <c r="K13" s="6">
        <v>0</v>
      </c>
      <c r="L13" s="17">
        <f>SUM(C13:K13)</f>
        <v>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6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outlineLevel="1" x14ac:dyDescent="0.3">
      <c r="A15" s="21" t="s">
        <v>26</v>
      </c>
      <c r="B15" s="9"/>
      <c r="C15" s="24">
        <v>1112.4000000000001</v>
      </c>
      <c r="D15" s="6"/>
      <c r="E15" s="6">
        <v>0</v>
      </c>
      <c r="F15" s="6">
        <v>0</v>
      </c>
      <c r="G15" s="6">
        <v>0</v>
      </c>
      <c r="H15" s="6"/>
      <c r="I15" s="6">
        <v>0</v>
      </c>
      <c r="J15" s="6">
        <v>0</v>
      </c>
      <c r="K15" s="6">
        <v>0</v>
      </c>
      <c r="L15" s="17">
        <f>SUM(C15:K15)</f>
        <v>1112.4000000000001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6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outlineLevel="1" x14ac:dyDescent="0.3">
      <c r="A17" s="21" t="s">
        <v>27</v>
      </c>
      <c r="B17" s="9"/>
      <c r="C17" s="24">
        <v>-233627.68</v>
      </c>
      <c r="D17" s="6"/>
      <c r="E17" s="6">
        <v>-111.19</v>
      </c>
      <c r="F17" s="6">
        <v>0</v>
      </c>
      <c r="G17" s="6">
        <v>0</v>
      </c>
      <c r="H17" s="6">
        <v>-757.33</v>
      </c>
      <c r="I17" s="6">
        <v>0</v>
      </c>
      <c r="J17" s="6">
        <v>-11092.61</v>
      </c>
      <c r="K17" s="6">
        <v>0</v>
      </c>
      <c r="L17" s="17">
        <f>SUM(C17:K17)</f>
        <v>-245588.81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6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outlineLevel="1" x14ac:dyDescent="0.3">
      <c r="A19" s="21" t="s">
        <v>28</v>
      </c>
      <c r="B19" s="9"/>
      <c r="C19" s="24"/>
      <c r="D19" s="6"/>
      <c r="E19" s="6"/>
      <c r="F19" s="6"/>
      <c r="G19" s="6"/>
      <c r="H19" s="6"/>
      <c r="I19" s="6"/>
      <c r="J19" s="6"/>
      <c r="K19" s="6"/>
      <c r="L19" s="17">
        <f>SUM(C19:K19)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6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6"/>
      <c r="L21" s="17">
        <f t="shared" ref="L21:L23" si="0">SUM(C21:K21)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6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outlineLevel="1" x14ac:dyDescent="0.3">
      <c r="A23" s="21" t="s">
        <v>22</v>
      </c>
      <c r="B23" s="9"/>
      <c r="C23" s="24"/>
      <c r="D23" s="6"/>
      <c r="E23" s="6"/>
      <c r="F23" s="6"/>
      <c r="G23" s="6"/>
      <c r="H23" s="6"/>
      <c r="I23" s="6"/>
      <c r="J23" s="6"/>
      <c r="K23" s="6"/>
      <c r="L23" s="17">
        <f t="shared" si="0"/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6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7.25" thickBot="1" x14ac:dyDescent="0.35">
      <c r="A25" s="21" t="s">
        <v>29</v>
      </c>
      <c r="B25" s="9"/>
      <c r="C25" s="7">
        <f>SUM(C6:C24)</f>
        <v>9603451.5300000031</v>
      </c>
      <c r="D25" s="7">
        <f t="shared" ref="D25:K25" si="1">SUM(D6:D24)</f>
        <v>0</v>
      </c>
      <c r="E25" s="7">
        <f t="shared" si="1"/>
        <v>1360.13</v>
      </c>
      <c r="F25" s="7">
        <f t="shared" si="1"/>
        <v>0</v>
      </c>
      <c r="G25" s="7">
        <f t="shared" si="1"/>
        <v>1018506.4600000001</v>
      </c>
      <c r="H25" s="7">
        <f t="shared" si="1"/>
        <v>646.84</v>
      </c>
      <c r="I25" s="7">
        <f t="shared" si="1"/>
        <v>-86843.71</v>
      </c>
      <c r="J25" s="7">
        <f t="shared" si="1"/>
        <v>22541.4</v>
      </c>
      <c r="K25" s="7">
        <f t="shared" si="1"/>
        <v>193090.48</v>
      </c>
      <c r="L25" s="19">
        <f>SUM(L7:L24)</f>
        <v>10752753.129999999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4" t="s">
        <v>30</v>
      </c>
      <c r="B27" s="4"/>
      <c r="C27" s="8"/>
      <c r="D27" s="8" t="s">
        <v>24</v>
      </c>
      <c r="E27" s="8" t="s">
        <v>24</v>
      </c>
      <c r="F27" s="8"/>
      <c r="G27" s="8"/>
      <c r="H27" s="8"/>
      <c r="I27" s="8"/>
      <c r="J27" s="8"/>
      <c r="K27" s="8" t="s">
        <v>24</v>
      </c>
      <c r="L27" s="20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9"/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2" spans="1:29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9"/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phoneticPr fontId="6" type="noConversion"/>
  <pageMargins left="0.25" right="0.25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2013-04-02T19:24:03Z</cp:lastPrinted>
  <dcterms:created xsi:type="dcterms:W3CDTF">2012-03-20T17:28:13Z</dcterms:created>
  <dcterms:modified xsi:type="dcterms:W3CDTF">2013-04-02T19:24:24Z</dcterms:modified>
</cp:coreProperties>
</file>