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13" i="1"/>
  <c r="K21" i="1" l="1"/>
  <c r="K23" i="1"/>
  <c r="K13" i="1" l="1"/>
  <c r="K15" i="1"/>
  <c r="C25" i="1"/>
  <c r="K9" i="1"/>
  <c r="K19" i="1"/>
  <c r="K11" i="1"/>
  <c r="H25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<sst xmlns="http://schemas.openxmlformats.org/spreadsheetml/2006/main" count="39" uniqueCount="30">
  <si>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</si>
  <si>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</si>
  <si>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</si>
  <si>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</si>
  <si>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</si>
  <si>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</si>
  <si>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</si>
  <si>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</si>
  <si>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</si>
  <si>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</si>
  <si>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</si>
  <si>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</si>
  <si>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</si>
  <si>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</si>
  <si>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</si>
  <si>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</si>
  <si>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</si>
  <si>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</si>
  <si>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</si>
  <si>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</si>
  <si>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</si>
  <si>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</si>
  <si>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</si>
  <si>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</si>
  <si>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04/01/13</t>
  </si>
  <si>
    <t>May Debits</t>
  </si>
  <si>
    <t>May Credits</t>
  </si>
  <si>
    <t>May Interfund Transactions</t>
  </si>
  <si>
    <t>Ending Balance 05/07/13</t>
  </si>
  <si>
    <t>* Reconciled 4/30/13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</si>
</sst>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D28" sqref="D28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10001681</v>
      </c>
      <c r="D7" s="6">
        <v>0</v>
      </c>
      <c r="E7" s="6">
        <v>1471.32</v>
      </c>
      <c r="F7" s="6">
        <v>1018509.08</v>
      </c>
      <c r="G7" s="6">
        <v>5249.39</v>
      </c>
      <c r="H7" s="6">
        <v>-34477.39</v>
      </c>
      <c r="I7" s="6">
        <v>30707.05</v>
      </c>
      <c r="J7" s="6">
        <v>193090.48</v>
      </c>
      <c r="K7" s="17">
        <f>SUM(C7:J7)</f>
        <v>11216230.930000002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4869380.3499999996</v>
      </c>
      <c r="D9" s="6">
        <v>0</v>
      </c>
      <c r="E9" s="6">
        <v>0</v>
      </c>
      <c r="F9" s="6">
        <v>0</v>
      </c>
      <c r="G9" s="6">
        <v>0</v>
      </c>
      <c r="H9" s="6">
        <v>66122.509999999995</v>
      </c>
      <c r="I9" s="6">
        <v>701.3</v>
      </c>
      <c r="J9" s="6">
        <v>13786.16</v>
      </c>
      <c r="K9" s="17">
        <f>SUM(C9:J9)</f>
        <v>4949990.3199999994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-2362948.13</v>
      </c>
      <c r="D11" s="6">
        <v>-2462442.0699999998</v>
      </c>
      <c r="E11" s="6">
        <v>-565.70000000000005</v>
      </c>
      <c r="F11" s="6">
        <v>0</v>
      </c>
      <c r="G11" s="6">
        <v>-757.33</v>
      </c>
      <c r="H11" s="6">
        <v>-127587.28</v>
      </c>
      <c r="I11" s="6">
        <v>-19505.2</v>
      </c>
      <c r="J11" s="6">
        <v>-8601.4</v>
      </c>
      <c r="K11" s="17">
        <f>SUM(C11:J11)</f>
        <v>-4982407.1100000003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-50000-2462442.07</f>
        <v>-2512442.0699999998</v>
      </c>
      <c r="D13" s="6">
        <v>2462442.0699999998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-50000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353823.04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353823.04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-486453.78</v>
      </c>
      <c r="D17" s="6">
        <v>-1268120.44</v>
      </c>
      <c r="E17" s="6">
        <v>0</v>
      </c>
      <c r="F17" s="6">
        <v>0</v>
      </c>
      <c r="G17" s="6">
        <v>-4931.0200000000004</v>
      </c>
      <c r="H17" s="6">
        <v>-2825.86</v>
      </c>
      <c r="I17" s="6">
        <v>-26217.13</v>
      </c>
      <c r="J17" s="6">
        <v>0</v>
      </c>
      <c r="K17" s="17">
        <f>SUM(C17:J17)</f>
        <v>-1788548.23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f>-50000-1268120.44</f>
        <v>-1318120.44</v>
      </c>
      <c r="D19" s="6">
        <v>1268120.44</v>
      </c>
      <c r="E19" s="6">
        <v>0</v>
      </c>
      <c r="F19" s="6">
        <v>0</v>
      </c>
      <c r="G19" s="6">
        <v>0</v>
      </c>
      <c r="H19" s="6">
        <v>50000</v>
      </c>
      <c r="I19" s="6"/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8544919.9699999988</v>
      </c>
      <c r="D25" s="7">
        <f t="shared" ref="D25:J25" si="0">SUM(D6:D24)</f>
        <v>0</v>
      </c>
      <c r="E25" s="7">
        <f t="shared" si="0"/>
        <v>905.61999999999989</v>
      </c>
      <c r="F25" s="7">
        <f t="shared" si="0"/>
        <v>1018509.08</v>
      </c>
      <c r="G25" s="7">
        <f t="shared" si="0"/>
        <v>-438.96000000000004</v>
      </c>
      <c r="H25" s="7">
        <f t="shared" si="0"/>
        <v>-48768.020000000004</v>
      </c>
      <c r="I25" s="7">
        <f t="shared" si="0"/>
        <v>-14313.980000000003</v>
      </c>
      <c r="J25" s="7">
        <f t="shared" si="0"/>
        <v>198275.24000000002</v>
      </c>
      <c r="K25" s="19">
        <f>SUM(K7:K24)</f>
        <v>9699088.9499999993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29</v>
      </c>
      <c r="B27" s="4"/>
      <c r="C27" s="8"/>
      <c r="D27" s="8" t="s">
        <v>23</v>
      </c>
      <c r="E27" s="8"/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2013-05-07T15:18:01Z</dcterms:modified>
</cp:coreProperties>
</file>