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9" i="1" l="1"/>
  <c r="C13" i="1"/>
  <c r="K21" i="1" l="1"/>
  <c r="K23" i="1"/>
  <c r="K13" i="1" l="1"/>
  <c r="K15" i="1"/>
  <c r="C25" i="1"/>
  <c r="K9" i="1"/>
  <c r="K19" i="1"/>
  <c r="K11" i="1"/>
  <c r="H25" i="1"/>
  <c r="K17" i="1"/>
  <c r="K7" i="1"/>
  <c r="J25" i="1"/>
  <c r="I25" i="1"/>
  <c r="G25" i="1"/>
  <c r="F25" i="1"/>
  <c r="D25" i="1"/>
  <c r="E25" i="1"/>
  <c r="K25" i="1" l="1"/>
</calcChain>
</file>

<file path=xl/sharedStrings.xml><?xml version="1.0" encoding="utf-8"?>
<sst xmlns="http://schemas.openxmlformats.org/spreadsheetml/2006/main" count="39" uniqueCount="30">
  <si>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</si>
  <si>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</si>
  <si>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</si>
  <si>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</si>
  <si>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</si>
  <si>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</si>
  <si>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</si>
  <si>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</si>
  <si>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</si>
  <si>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</si>
  <si>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</si>
  <si>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</si>
  <si>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</si>
  <si>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</si>
  <si>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</si>
  <si>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</si>
  <si>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</si>
  <si>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</si>
  <si>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</si>
  <si>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</si>
  <si>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</si>
  <si>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</si>
  <si>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 xml:space="preserve"> Interfund Transactions</t>
  </si>
  <si>
    <t>*</t>
  </si>
  <si>
    <t>GL Beginning Bal 04/01/13</t>
  </si>
  <si>
    <t>May Debits</t>
  </si>
  <si>
    <t>May Credits</t>
  </si>
  <si>
    <t>May Interfund Transactions</t>
  </si>
  <si>
    <t>Ending Balance 05/07/13</t>
  </si>
  <si>
    <t>* Reconciled 4/30/13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</si>
</sst>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1:AB32"/>
  <sheetViews>
    <sheetView tabSelected="1" showOutlineSymbols="0" zoomScale="75" zoomScaleNormal="75" workbookViewId="0">
      <selection activeCell="D28" sqref="D28"/>
    </sheetView>
  </sheetViews>
  <sheetFormatPr defaultRowHeight="16.5" outlineLevelRow="1" outlineLevelCol="1" x14ac:dyDescent="0.3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5703125" style="25" bestFit="1" customWidth="1" outlineLevel="1"/>
    <col min="7" max="10" width="12.140625" style="25" customWidth="1" outlineLevel="1"/>
    <col min="11" max="11" width="15.140625" style="22" bestFit="1" customWidth="1"/>
    <col min="12" max="16384" width="9.140625" style="22"/>
  </cols>
  <sheetData>
    <row r="1" spans="1:28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1" t="s">
        <v>2</v>
      </c>
      <c r="G3" s="10" t="s">
        <v>1</v>
      </c>
      <c r="H3" s="10" t="s">
        <v>1</v>
      </c>
      <c r="I3" s="10" t="s">
        <v>1</v>
      </c>
      <c r="J3" s="10" t="s">
        <v>1</v>
      </c>
      <c r="K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3" t="s">
        <v>10</v>
      </c>
      <c r="J4" s="13" t="s">
        <v>11</v>
      </c>
      <c r="K4" s="13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14</v>
      </c>
      <c r="I5" s="14" t="s">
        <v>14</v>
      </c>
      <c r="J5" s="14" t="s">
        <v>14</v>
      </c>
      <c r="K5" s="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outlineLevel="1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outlineLevel="1" x14ac:dyDescent="0.3">
      <c r="A7" s="21" t="s">
        <v>24</v>
      </c>
      <c r="B7" s="9"/>
      <c r="C7" s="24">
        <v>10001681</v>
      </c>
      <c r="D7" s="6">
        <v>0</v>
      </c>
      <c r="E7" s="6">
        <v>1471.32</v>
      </c>
      <c r="F7" s="6">
        <v>1018509.08</v>
      </c>
      <c r="G7" s="6">
        <v>5249.39</v>
      </c>
      <c r="H7" s="6">
        <v>-34477.39</v>
      </c>
      <c r="I7" s="6">
        <v>30707.05</v>
      </c>
      <c r="J7" s="6">
        <v>193090.48</v>
      </c>
      <c r="K7" s="17">
        <f>SUM(C7:J7)</f>
        <v>11216230.930000002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outlineLevel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outlineLevel="1" x14ac:dyDescent="0.3">
      <c r="A9" s="21" t="s">
        <v>19</v>
      </c>
      <c r="B9" s="9"/>
      <c r="C9" s="24">
        <v>4869380.3499999996</v>
      </c>
      <c r="D9" s="6">
        <v>0</v>
      </c>
      <c r="E9" s="6">
        <v>0</v>
      </c>
      <c r="F9" s="6">
        <v>0</v>
      </c>
      <c r="G9" s="6">
        <v>0</v>
      </c>
      <c r="H9" s="6">
        <v>66122.509999999995</v>
      </c>
      <c r="I9" s="6">
        <v>701.3</v>
      </c>
      <c r="J9" s="6">
        <v>13786.16</v>
      </c>
      <c r="K9" s="17">
        <f>SUM(C9:J9)</f>
        <v>4949990.3199999994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outlineLevel="1" x14ac:dyDescent="0.3">
      <c r="A10" s="21"/>
      <c r="B10" s="9"/>
      <c r="C10" s="24"/>
      <c r="D10" s="6"/>
      <c r="E10" s="6"/>
      <c r="F10" s="18"/>
      <c r="G10" s="6"/>
      <c r="H10" s="6"/>
      <c r="I10" s="6"/>
      <c r="J10" s="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outlineLevel="1" x14ac:dyDescent="0.3">
      <c r="A11" s="21" t="s">
        <v>20</v>
      </c>
      <c r="B11" s="9"/>
      <c r="C11" s="24">
        <v>-2362948.13</v>
      </c>
      <c r="D11" s="6">
        <v>-2462442.0699999998</v>
      </c>
      <c r="E11" s="6">
        <v>-565.70000000000005</v>
      </c>
      <c r="F11" s="6">
        <v>0</v>
      </c>
      <c r="G11" s="6">
        <v>-757.33</v>
      </c>
      <c r="H11" s="6">
        <v>-127587.28</v>
      </c>
      <c r="I11" s="6">
        <v>-19505.2</v>
      </c>
      <c r="J11" s="6">
        <v>-8601.4</v>
      </c>
      <c r="K11" s="17">
        <f>SUM(C11:J11)</f>
        <v>-4982407.1100000003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outlineLevel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5" customFormat="1" outlineLevel="1" x14ac:dyDescent="0.3">
      <c r="A13" s="21" t="s">
        <v>22</v>
      </c>
      <c r="B13" s="9"/>
      <c r="C13" s="24">
        <f>-50000-2462442.07</f>
        <v>-2512442.0699999998</v>
      </c>
      <c r="D13" s="6">
        <v>2462442.0699999998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17">
        <f>SUM(C13:J13)</f>
        <v>-50000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 outlineLevel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outlineLevel="1" x14ac:dyDescent="0.3">
      <c r="A15" s="21" t="s">
        <v>25</v>
      </c>
      <c r="B15" s="9"/>
      <c r="C15" s="24">
        <v>353823.04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17">
        <f>SUM(C15:J15)</f>
        <v>353823.04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outlineLevel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outlineLevel="1" x14ac:dyDescent="0.3">
      <c r="A17" s="21" t="s">
        <v>26</v>
      </c>
      <c r="B17" s="9"/>
      <c r="C17" s="24">
        <v>-486453.78</v>
      </c>
      <c r="D17" s="6">
        <v>-1268120.44</v>
      </c>
      <c r="E17" s="6">
        <v>0</v>
      </c>
      <c r="F17" s="6">
        <v>0</v>
      </c>
      <c r="G17" s="6">
        <v>-4931.0200000000004</v>
      </c>
      <c r="H17" s="6">
        <v>-2825.86</v>
      </c>
      <c r="I17" s="6">
        <v>-26217.13</v>
      </c>
      <c r="J17" s="6">
        <v>0</v>
      </c>
      <c r="K17" s="17">
        <f>SUM(C17:J17)</f>
        <v>-1788548.23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outlineLevel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outlineLevel="1" x14ac:dyDescent="0.3">
      <c r="A19" s="21" t="s">
        <v>27</v>
      </c>
      <c r="B19" s="9"/>
      <c r="C19" s="24">
        <f>-50000-1268120.44</f>
        <v>-1318120.44</v>
      </c>
      <c r="D19" s="6">
        <v>1268120.44</v>
      </c>
      <c r="E19" s="6">
        <v>0</v>
      </c>
      <c r="F19" s="6">
        <v>0</v>
      </c>
      <c r="G19" s="6">
        <v>0</v>
      </c>
      <c r="H19" s="6">
        <v>50000</v>
      </c>
      <c r="I19" s="6"/>
      <c r="J19" s="6"/>
      <c r="K19" s="17">
        <f>SUM(C19:J19)</f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outlineLevel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outlineLevel="1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17">
        <f>SUM(C21:J21)</f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outlineLevel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outlineLevel="1" x14ac:dyDescent="0.3">
      <c r="A23" s="21" t="s">
        <v>21</v>
      </c>
      <c r="B23" s="9"/>
      <c r="C23" s="24"/>
      <c r="D23" s="6"/>
      <c r="E23" s="6"/>
      <c r="F23" s="6"/>
      <c r="G23" s="6"/>
      <c r="H23" s="6"/>
      <c r="I23" s="6"/>
      <c r="J23" s="6"/>
      <c r="K23" s="17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outlineLevel="1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 thickBot="1" x14ac:dyDescent="0.35">
      <c r="A25" s="21" t="s">
        <v>28</v>
      </c>
      <c r="B25" s="9"/>
      <c r="C25" s="7">
        <f>SUM(C6:C24)</f>
        <v>8544919.9699999988</v>
      </c>
      <c r="D25" s="7">
        <f t="shared" ref="D25:J25" si="0">SUM(D6:D24)</f>
        <v>0</v>
      </c>
      <c r="E25" s="7">
        <f t="shared" si="0"/>
        <v>905.61999999999989</v>
      </c>
      <c r="F25" s="7">
        <f t="shared" si="0"/>
        <v>1018509.08</v>
      </c>
      <c r="G25" s="7">
        <f t="shared" si="0"/>
        <v>-438.96000000000004</v>
      </c>
      <c r="H25" s="7">
        <f t="shared" si="0"/>
        <v>-48768.020000000004</v>
      </c>
      <c r="I25" s="7">
        <f t="shared" si="0"/>
        <v>-14313.980000000003</v>
      </c>
      <c r="J25" s="7">
        <f t="shared" si="0"/>
        <v>198275.24000000002</v>
      </c>
      <c r="K25" s="19">
        <f>SUM(K7:K24)</f>
        <v>9699088.9499999993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3">
      <c r="A27" s="4" t="s">
        <v>29</v>
      </c>
      <c r="B27" s="4"/>
      <c r="C27" s="8"/>
      <c r="D27" s="8" t="s">
        <v>23</v>
      </c>
      <c r="E27" s="8"/>
      <c r="F27" s="8"/>
      <c r="G27" s="8"/>
      <c r="H27" s="8"/>
      <c r="I27" s="8"/>
      <c r="J27" s="8"/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3">
      <c r="A29" s="2"/>
      <c r="B29" s="2"/>
      <c r="C29" s="2"/>
      <c r="D29" s="2"/>
      <c r="E29" s="2"/>
      <c r="F29" s="9"/>
      <c r="G29" s="9"/>
      <c r="H29" s="9"/>
      <c r="I29" s="9"/>
      <c r="J29" s="9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2" spans="1:28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phoneticPr fontId="6" type="noConversion"/>
  <pageMargins left="0.25" right="0.25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2013-04-02T19:24:03Z</cp:lastPrinted>
  <dcterms:created xsi:type="dcterms:W3CDTF">2012-03-20T17:28:13Z</dcterms:created>
  <dcterms:modified xsi:type="dcterms:W3CDTF">2013-05-07T15:18:01Z</dcterms:modified>
</cp:coreProperties>
</file>