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1" i="1" l="1"/>
  <c r="H9" i="1"/>
  <c r="C7" i="1" l="1"/>
  <c r="K21" i="1" l="1"/>
  <c r="K23" i="1"/>
  <c r="K13" i="1" l="1"/>
  <c r="K15" i="1"/>
  <c r="C25" i="1"/>
  <c r="K9" i="1"/>
  <c r="K19" i="1"/>
  <c r="K11" i="1"/>
  <c r="H25" i="1"/>
  <c r="K17" i="1"/>
  <c r="K7" i="1"/>
  <c r="J25" i="1"/>
  <c r="I25" i="1"/>
  <c r="G25" i="1"/>
  <c r="F25" i="1"/>
  <c r="D25" i="1"/>
  <c r="E25" i="1"/>
  <c r="K25" i="1" l="1"/>
</calcChain>
</file>

<file path=xl/sharedStrings.xml><?xml version="1.0" encoding="utf-8"?>
<sst xmlns="http://schemas.openxmlformats.org/spreadsheetml/2006/main" count="42" uniqueCount="30">
  <si>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</si>
  <si>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</si>
  <si>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</si>
  <si>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</si>
  <si>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</si>
  <si>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</si>
  <si>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</si>
  <si>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</si>
  <si>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</si>
  <si>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</si>
  <si>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</si>
  <si>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</si>
  <si>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</si>
  <si>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</si>
  <si>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</si>
  <si>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</si>
  <si>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</si>
  <si>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</si>
  <si>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</si>
  <si>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</si>
  <si>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</si>
  <si>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</si>
  <si>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</si>
  <si>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</si>
  <si>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07/01/13</t>
  </si>
  <si>
    <t>Ending Balance 08/06/13</t>
  </si>
  <si>
    <t>* Reconciled 7/30/13</t>
  </si>
  <si>
    <t>August Debits</t>
  </si>
  <si>
    <t>August Credits</t>
  </si>
  <si>
    <t>August Interfund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</si>
</sst>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AB32"/>
  <sheetViews>
    <sheetView tabSelected="1" showOutlineSymbols="0" topLeftCell="A4" zoomScale="75" zoomScaleNormal="75" workbookViewId="0">
      <selection activeCell="K24" sqref="K24"/>
    </sheetView>
  </sheetViews>
  <sheetFormatPr defaultRowHeight="16.5" outlineLevelRow="1" outlineLevelCol="1" x14ac:dyDescent="0.3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5703125" style="25" bestFit="1" customWidth="1" outlineLevel="1"/>
    <col min="7" max="10" width="12.140625" style="25" customWidth="1" outlineLevel="1"/>
    <col min="11" max="11" width="15.140625" style="22" bestFit="1" customWidth="1"/>
    <col min="12" max="16384" width="9.140625" style="22"/>
  </cols>
  <sheetData>
    <row r="1" spans="1:28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outlineLevel="1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outlineLevel="1" x14ac:dyDescent="0.3">
      <c r="A7" s="21" t="s">
        <v>24</v>
      </c>
      <c r="B7" s="9"/>
      <c r="C7" s="24">
        <f>11301604.35-5861402.13</f>
        <v>5440202.2199999997</v>
      </c>
      <c r="D7" s="6">
        <v>0</v>
      </c>
      <c r="E7" s="6">
        <v>3626.05</v>
      </c>
      <c r="F7" s="6">
        <v>1018570.19</v>
      </c>
      <c r="G7" s="6">
        <v>22786.639999999999</v>
      </c>
      <c r="H7" s="6">
        <v>31780.01</v>
      </c>
      <c r="I7" s="6">
        <v>22410.959999999999</v>
      </c>
      <c r="J7" s="6">
        <v>544471.93000000005</v>
      </c>
      <c r="K7" s="17">
        <f>SUM(C7:J7)</f>
        <v>7083847.9999999981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outlineLevel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outlineLevel="1" x14ac:dyDescent="0.3">
      <c r="A9" s="21" t="s">
        <v>19</v>
      </c>
      <c r="B9" s="9"/>
      <c r="C9" s="24">
        <v>2165878.12</v>
      </c>
      <c r="D9" s="6">
        <v>0</v>
      </c>
      <c r="E9" s="6">
        <v>0</v>
      </c>
      <c r="F9" s="6">
        <v>0</v>
      </c>
      <c r="G9" s="6">
        <v>0</v>
      </c>
      <c r="H9" s="6">
        <f>50603.72-31780.01-1536.98</f>
        <v>17286.730000000003</v>
      </c>
      <c r="I9" s="6">
        <v>130.94</v>
      </c>
      <c r="J9" s="6">
        <v>87.75</v>
      </c>
      <c r="K9" s="17">
        <f>SUM(C9:J9)</f>
        <v>2183383.54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outlineLevel="1" x14ac:dyDescent="0.3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outlineLevel="1" x14ac:dyDescent="0.3">
      <c r="A11" s="21" t="s">
        <v>20</v>
      </c>
      <c r="B11" s="9"/>
      <c r="C11" s="24">
        <v>-2426259.92</v>
      </c>
      <c r="D11" s="6">
        <v>-506892.74</v>
      </c>
      <c r="E11" s="6">
        <v>0</v>
      </c>
      <c r="F11" s="6">
        <v>0</v>
      </c>
      <c r="G11" s="6">
        <v>-18664.919999999998</v>
      </c>
      <c r="H11" s="6">
        <v>-687.75</v>
      </c>
      <c r="I11" s="6">
        <f>-12733.03+2762.39</f>
        <v>-9970.6400000000012</v>
      </c>
      <c r="J11" s="6">
        <v>-85</v>
      </c>
      <c r="K11" s="17">
        <f>SUM(C11:J11)</f>
        <v>-2962560.97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outlineLevel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outlineLevel="1" x14ac:dyDescent="0.3">
      <c r="A13" s="21" t="s">
        <v>22</v>
      </c>
      <c r="B13" s="9"/>
      <c r="C13" s="24">
        <v>-506892.74</v>
      </c>
      <c r="D13" s="6">
        <v>506892.74</v>
      </c>
      <c r="E13" s="6">
        <v>0</v>
      </c>
      <c r="F13" s="6">
        <v>0</v>
      </c>
      <c r="G13" s="6">
        <v>0</v>
      </c>
      <c r="H13" s="6">
        <v>2310</v>
      </c>
      <c r="I13" s="6">
        <v>0</v>
      </c>
      <c r="J13" s="6">
        <v>0</v>
      </c>
      <c r="K13" s="17">
        <f>SUM(C13:J13)</f>
        <v>2310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outlineLevel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outlineLevel="1" x14ac:dyDescent="0.3">
      <c r="A15" s="21" t="s">
        <v>27</v>
      </c>
      <c r="B15" s="9"/>
      <c r="C15" s="24">
        <v>317211.64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317211.64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outlineLevel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outlineLevel="1" x14ac:dyDescent="0.3">
      <c r="A17" s="21" t="s">
        <v>28</v>
      </c>
      <c r="B17" s="9"/>
      <c r="C17" s="24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17">
        <f>SUM(C17:J17)</f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outlineLevel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outlineLevel="1" x14ac:dyDescent="0.3">
      <c r="A19" s="21" t="s">
        <v>29</v>
      </c>
      <c r="B19" s="9"/>
      <c r="C19" s="24"/>
      <c r="D19" s="6"/>
      <c r="E19" s="6"/>
      <c r="F19" s="6"/>
      <c r="G19" s="6"/>
      <c r="H19" s="6"/>
      <c r="I19" s="6"/>
      <c r="J19" s="6"/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outlineLevel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outlineLevel="1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outlineLevel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outlineLevel="1" x14ac:dyDescent="0.3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outlineLevel="1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 x14ac:dyDescent="0.35">
      <c r="A25" s="21" t="s">
        <v>25</v>
      </c>
      <c r="B25" s="9"/>
      <c r="C25" s="7">
        <f>SUM(C6:C24)</f>
        <v>4990139.3199999994</v>
      </c>
      <c r="D25" s="7">
        <f t="shared" ref="D25:J25" si="0">SUM(D6:D24)</f>
        <v>0</v>
      </c>
      <c r="E25" s="7">
        <f t="shared" si="0"/>
        <v>3626.05</v>
      </c>
      <c r="F25" s="7">
        <f t="shared" si="0"/>
        <v>1018570.19</v>
      </c>
      <c r="G25" s="7">
        <f t="shared" si="0"/>
        <v>4121.7200000000012</v>
      </c>
      <c r="H25" s="7">
        <f t="shared" si="0"/>
        <v>50688.990000000005</v>
      </c>
      <c r="I25" s="7">
        <f t="shared" si="0"/>
        <v>12571.259999999997</v>
      </c>
      <c r="J25" s="7">
        <f t="shared" si="0"/>
        <v>544474.68000000005</v>
      </c>
      <c r="K25" s="19">
        <f>SUM(K7:K24)</f>
        <v>6624192.2099999981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3">
      <c r="A27" s="4" t="s">
        <v>26</v>
      </c>
      <c r="B27" s="4"/>
      <c r="C27" s="8"/>
      <c r="D27" s="8"/>
      <c r="E27" s="8" t="s">
        <v>23</v>
      </c>
      <c r="F27" s="8"/>
      <c r="G27" s="8"/>
      <c r="H27" s="8" t="s">
        <v>23</v>
      </c>
      <c r="I27" s="8" t="s">
        <v>23</v>
      </c>
      <c r="J27" s="8" t="s">
        <v>23</v>
      </c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3">
      <c r="A29" s="2"/>
      <c r="B29" s="2"/>
      <c r="C29" s="2"/>
      <c r="D29" s="2"/>
      <c r="E29" s="2"/>
      <c r="F29" s="9"/>
      <c r="G29" s="9"/>
      <c r="H29" s="9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2" spans="1:28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2013-04-02T19:24:03Z</cp:lastPrinted>
  <dcterms:created xsi:type="dcterms:W3CDTF">2012-03-20T17:28:13Z</dcterms:created>
  <dcterms:modified xsi:type="dcterms:W3CDTF">2013-08-06T12:49:48Z</dcterms:modified>
</cp:coreProperties>
</file>