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H11" i="1"/>
  <c r="H25"/>
  <c r="H9"/>
  <c r="C13"/>
  <c r="K21"/>
  <c r="K23"/>
  <c r="K13"/>
  <c r="K15"/>
  <c r="C25"/>
  <c r="K9"/>
  <c r="K19"/>
  <c r="K11"/>
  <c r="K17"/>
  <c r="K7"/>
  <c r="J25"/>
  <c r="I25"/>
  <c r="G25"/>
  <c r="F25"/>
  <c r="D25"/>
  <c r="E25"/>
  <c r="K25"/>
</calcChain>
</file>

<file path=xl/sharedStrings.xml><?xml version="1.0" encoding="utf-8"?>
<sst xmlns="http://schemas.openxmlformats.org/spreadsheetml/2006/main" count="38" uniqueCount="29">
  <si>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</si>
  <si>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</si>
  <si>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</si>
  <si>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</si>
  <si>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</si>
  <si>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</si>
  <si>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</si>
  <si>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</si>
  <si>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</si>
  <si>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</si>
  <si>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</si>
  <si>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</si>
  <si>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</si>
  <si>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</si>
  <si>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</si>
  <si>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</si>
  <si>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</si>
  <si>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</si>
  <si>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</si>
  <si>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</si>
  <si>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</si>
  <si>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</si>
  <si>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</si>
  <si>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GL Beginning Bal 08/01/13</t>
  </si>
  <si>
    <t>September Debits</t>
  </si>
  <si>
    <t>September Credits</t>
  </si>
  <si>
    <t>September Interfund Transactions</t>
  </si>
  <si>
    <t>Ending Balance 09/03/13</t>
  </si>
  <si>
    <t>* Reconciled 8/31/13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</si>
</sst>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showOutlineSymbols="0" topLeftCell="A7" zoomScale="75" zoomScaleNormal="75" workbookViewId="0">
      <selection activeCell="D18" sqref="D18"/>
    </sheetView>
  </sheetViews>
  <sheetFormatPr defaultRowHeight="16.5" outlineLevelRow="1" outlineLevelCol="1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>
      <c r="A7" s="21" t="s">
        <v>23</v>
      </c>
      <c r="B7" s="9"/>
      <c r="C7" s="24">
        <v>647809.11</v>
      </c>
      <c r="D7" s="6">
        <v>0</v>
      </c>
      <c r="E7" s="6">
        <v>-1253.95</v>
      </c>
      <c r="F7" s="6">
        <v>1018597.57</v>
      </c>
      <c r="G7" s="6">
        <v>13.19</v>
      </c>
      <c r="H7" s="6">
        <v>47051.34</v>
      </c>
      <c r="I7" s="6">
        <v>-18177.25</v>
      </c>
      <c r="J7" s="6">
        <v>544471.93000000005</v>
      </c>
      <c r="K7" s="17">
        <f>SUM(C7:J7)</f>
        <v>2238511.94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>
      <c r="A9" s="21" t="s">
        <v>19</v>
      </c>
      <c r="B9" s="9"/>
      <c r="C9" s="24">
        <v>6763755.5499999998</v>
      </c>
      <c r="D9" s="6">
        <v>0</v>
      </c>
      <c r="E9" s="6">
        <v>0</v>
      </c>
      <c r="F9" s="6">
        <v>0</v>
      </c>
      <c r="G9" s="6">
        <v>0</v>
      </c>
      <c r="H9" s="6">
        <f>155772.47-121338.4-7675.64-21454.14</f>
        <v>5304.2900000000081</v>
      </c>
      <c r="I9" s="6">
        <v>0</v>
      </c>
      <c r="J9" s="6">
        <v>0</v>
      </c>
      <c r="K9" s="17">
        <f>SUM(C9:J9)</f>
        <v>6769059.8399999999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>
      <c r="A11" s="21" t="s">
        <v>20</v>
      </c>
      <c r="B11" s="9"/>
      <c r="C11" s="24">
        <v>-14558.65</v>
      </c>
      <c r="D11" s="6">
        <v>-2644983.16</v>
      </c>
      <c r="E11" s="6">
        <v>0</v>
      </c>
      <c r="F11" s="6">
        <v>0</v>
      </c>
      <c r="G11" s="6">
        <v>0</v>
      </c>
      <c r="H11" s="6">
        <f>-151358.09+121338.4+7675.64+21454.14</f>
        <v>-889.91000000000349</v>
      </c>
      <c r="I11" s="6">
        <v>0</v>
      </c>
      <c r="J11" s="6">
        <v>0</v>
      </c>
      <c r="K11" s="17">
        <f>SUM(C11:J11)</f>
        <v>-2660431.7200000002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>
      <c r="A13" s="21" t="s">
        <v>22</v>
      </c>
      <c r="B13" s="9"/>
      <c r="C13" s="24">
        <f>-60000-2644983.16</f>
        <v>-2704983.16</v>
      </c>
      <c r="D13" s="6">
        <v>2644983.16</v>
      </c>
      <c r="E13" s="6">
        <v>10000</v>
      </c>
      <c r="F13" s="6">
        <v>0</v>
      </c>
      <c r="G13" s="6">
        <v>0</v>
      </c>
      <c r="H13" s="6">
        <v>0</v>
      </c>
      <c r="I13" s="6">
        <v>50000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>
      <c r="A15" s="21" t="s">
        <v>24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>
      <c r="A17" s="21" t="s">
        <v>25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>
      <c r="A19" s="21" t="s">
        <v>26</v>
      </c>
      <c r="B19" s="9"/>
      <c r="C19" s="24"/>
      <c r="D19" s="6"/>
      <c r="E19" s="6"/>
      <c r="F19" s="6"/>
      <c r="G19" s="6"/>
      <c r="H19" s="6"/>
      <c r="I19" s="6"/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>
      <c r="A25" s="21" t="s">
        <v>27</v>
      </c>
      <c r="B25" s="9"/>
      <c r="C25" s="7">
        <f>SUM(C6:C24)</f>
        <v>4692022.8499999996</v>
      </c>
      <c r="D25" s="7">
        <f t="shared" ref="D25:J25" si="0">SUM(D6:D24)</f>
        <v>0</v>
      </c>
      <c r="E25" s="7">
        <f t="shared" si="0"/>
        <v>8746.0499999999993</v>
      </c>
      <c r="F25" s="7">
        <f t="shared" si="0"/>
        <v>1018597.57</v>
      </c>
      <c r="G25" s="7">
        <f t="shared" si="0"/>
        <v>13.19</v>
      </c>
      <c r="H25" s="7">
        <f t="shared" si="0"/>
        <v>51465.72</v>
      </c>
      <c r="I25" s="7">
        <f t="shared" si="0"/>
        <v>31822.75</v>
      </c>
      <c r="J25" s="7">
        <f t="shared" si="0"/>
        <v>544471.93000000005</v>
      </c>
      <c r="K25" s="19">
        <f>SUM(K7:K24)</f>
        <v>6347140.0599999987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4" t="s">
        <v>28</v>
      </c>
      <c r="B27" s="4"/>
      <c r="C27" s="8"/>
      <c r="D27" s="8"/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>
      <c r="A29" s="2"/>
      <c r="B29" s="2"/>
      <c r="C29" s="2"/>
      <c r="D29" s="2"/>
      <c r="E29" s="2"/>
      <c r="F29" s="9"/>
      <c r="G29" s="9"/>
      <c r="H29" s="9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H30" s="28"/>
    </row>
    <row r="32" spans="1:28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2013-04-02T19:24:03Z</cp:lastPrinted>
  <dcterms:created xsi:type="dcterms:W3CDTF">2012-03-20T17:28:13Z</dcterms:created>
  <dcterms:modified xsi:type="dcterms:W3CDTF">2013-09-03T18:19:13Z</dcterms:modified>
</cp:coreProperties>
</file>