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11" i="1"/>
  <c r="C25"/>
  <c r="H25"/>
  <c r="K21"/>
  <c r="K23"/>
  <c r="K13"/>
  <c r="K15"/>
  <c r="K9"/>
  <c r="K19"/>
  <c r="K11"/>
  <c r="K17"/>
  <c r="K7"/>
  <c r="J25"/>
  <c r="I25"/>
  <c r="G25"/>
  <c r="F25"/>
  <c r="D25"/>
  <c r="E25"/>
  <c r="K25"/>
</calcChain>
</file>

<file path=xl/sharedStrings.xml><?xml version="1.0" encoding="utf-8"?>
<sst xmlns="http://schemas.openxmlformats.org/spreadsheetml/2006/main" count="40" uniqueCount="30">
  <si>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</si>
  <si>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</si>
  <si>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</si>
  <si>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</si>
  <si>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</si>
  <si>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</si>
  <si>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</si>
  <si>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</si>
  <si>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</si>
  <si>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</si>
  <si>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</si>
  <si>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</si>
  <si>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</si>
  <si>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</si>
  <si>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</si>
  <si>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</si>
  <si>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</si>
  <si>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</si>
  <si>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</si>
  <si>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</si>
  <si>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</si>
  <si>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</si>
  <si>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</si>
  <si>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</si>
  <si>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12/1/13</t>
  </si>
  <si>
    <t>Ending Balance 1/7/14</t>
  </si>
  <si>
    <t>* Reconciled 12/31/13</t>
  </si>
  <si>
    <t>January Debits</t>
  </si>
  <si>
    <t>January Credits</t>
  </si>
  <si>
    <t>January Interfund Transactions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</si>
</sst>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showOutlineSymbols="0" zoomScale="75" zoomScaleNormal="75" workbookViewId="0">
      <selection activeCell="H27" sqref="H27"/>
    </sheetView>
  </sheetViews>
  <sheetFormatPr defaultRowHeight="16.5" outlineLevelRow="1" outlineLevelCol="1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>
      <c r="A7" s="21" t="s">
        <v>24</v>
      </c>
      <c r="B7" s="9"/>
      <c r="C7" s="24">
        <v>17202566.879999999</v>
      </c>
      <c r="D7" s="6">
        <v>0</v>
      </c>
      <c r="E7" s="6">
        <v>8272.08</v>
      </c>
      <c r="F7" s="6">
        <v>1118467.05</v>
      </c>
      <c r="G7" s="6">
        <v>18716.169999999998</v>
      </c>
      <c r="H7" s="6">
        <v>105339.74</v>
      </c>
      <c r="I7" s="6">
        <v>55167.95</v>
      </c>
      <c r="J7" s="6">
        <v>525708.29</v>
      </c>
      <c r="K7" s="17">
        <f>SUM(C7:J7)</f>
        <v>19034238.159999996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>
      <c r="A9" s="21" t="s">
        <v>19</v>
      </c>
      <c r="B9" s="9"/>
      <c r="C9" s="24">
        <v>6985905.3399999999</v>
      </c>
      <c r="D9" s="6">
        <v>0</v>
      </c>
      <c r="E9" s="6">
        <v>0</v>
      </c>
      <c r="F9" s="6">
        <v>0</v>
      </c>
      <c r="G9" s="6">
        <v>0</v>
      </c>
      <c r="H9" s="6">
        <v>893.89</v>
      </c>
      <c r="I9" s="6">
        <v>1926.82</v>
      </c>
      <c r="J9" s="6">
        <v>83.05</v>
      </c>
      <c r="K9" s="17">
        <f>SUM(C9:J9)</f>
        <v>6988809.0999999996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>
      <c r="A11" s="21" t="s">
        <v>20</v>
      </c>
      <c r="B11" s="9"/>
      <c r="C11" s="24">
        <f>-4800082.05+2484144.38</f>
        <v>-2315937.67</v>
      </c>
      <c r="D11" s="6">
        <v>-2484144.38</v>
      </c>
      <c r="E11" s="6">
        <v>-212.06</v>
      </c>
      <c r="F11" s="6">
        <v>0</v>
      </c>
      <c r="G11" s="6">
        <v>-14750.63</v>
      </c>
      <c r="H11" s="6">
        <v>-43570.18</v>
      </c>
      <c r="I11" s="6">
        <v>-21807.64</v>
      </c>
      <c r="J11" s="6">
        <v>-85</v>
      </c>
      <c r="K11" s="17">
        <f>SUM(C11:J11)</f>
        <v>-4880507.5599999987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>
      <c r="A13" s="21" t="s">
        <v>22</v>
      </c>
      <c r="B13" s="9"/>
      <c r="C13" s="24">
        <v>-2484144.38</v>
      </c>
      <c r="D13" s="6">
        <v>2484144.38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>
      <c r="A15" s="21" t="s">
        <v>27</v>
      </c>
      <c r="B15" s="9"/>
      <c r="C15" s="24">
        <v>248898.06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248898.06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>
      <c r="A17" s="21" t="s">
        <v>28</v>
      </c>
      <c r="B17" s="9"/>
      <c r="C17" s="24">
        <v>-65.55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-65.55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>
      <c r="A19" s="21" t="s">
        <v>29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>
      <c r="A25" s="21" t="s">
        <v>25</v>
      </c>
      <c r="B25" s="9"/>
      <c r="C25" s="7">
        <f>SUM(C6:C24)</f>
        <v>19637222.679999996</v>
      </c>
      <c r="D25" s="7">
        <f t="shared" ref="D25:J25" si="0">SUM(D6:D24)</f>
        <v>0</v>
      </c>
      <c r="E25" s="7">
        <f t="shared" si="0"/>
        <v>8060.0199999999995</v>
      </c>
      <c r="F25" s="7">
        <f t="shared" si="0"/>
        <v>1118467.05</v>
      </c>
      <c r="G25" s="7">
        <f t="shared" si="0"/>
        <v>3965.5399999999991</v>
      </c>
      <c r="H25" s="7">
        <f t="shared" si="0"/>
        <v>62663.450000000004</v>
      </c>
      <c r="I25" s="7">
        <f t="shared" si="0"/>
        <v>35287.129999999997</v>
      </c>
      <c r="J25" s="7">
        <f t="shared" si="0"/>
        <v>525706.34000000008</v>
      </c>
      <c r="K25" s="19">
        <f>SUM(K7:K24)</f>
        <v>21391372.209999997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4" t="s">
        <v>26</v>
      </c>
      <c r="B27" s="4"/>
      <c r="C27" s="8"/>
      <c r="D27" s="8" t="s">
        <v>23</v>
      </c>
      <c r="E27" s="8"/>
      <c r="F27" s="8"/>
      <c r="G27" s="8"/>
      <c r="H27" s="8"/>
      <c r="I27" s="8"/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H30" s="28"/>
    </row>
    <row r="32" spans="1:28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2013-04-02T19:24:03Z</cp:lastPrinted>
  <dcterms:created xsi:type="dcterms:W3CDTF">2012-03-20T17:28:13Z</dcterms:created>
  <dcterms:modified xsi:type="dcterms:W3CDTF">2014-01-07T14:00:15Z</dcterms:modified>
</cp:coreProperties>
</file>