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H9" i="1"/>
  <c r="H11"/>
  <c r="C25"/>
  <c r="H25"/>
  <c r="K21"/>
  <c r="K23"/>
  <c r="K13"/>
  <c r="K15"/>
  <c r="K9"/>
  <c r="K19"/>
  <c r="K11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<sst xmlns="http://schemas.openxmlformats.org/spreadsheetml/2006/main" count="38" uniqueCount="29">
  <si>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</si>
  <si>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</si>
  <si>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</si>
  <si>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</si>
  <si>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</si>
  <si>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</si>
  <si>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</si>
  <si>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</si>
  <si>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</si>
  <si>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</si>
  <si>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</si>
  <si>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</si>
  <si>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</si>
  <si>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</si>
  <si>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</si>
  <si>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</si>
  <si>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</si>
  <si>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</si>
  <si>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</si>
  <si>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</si>
  <si>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</si>
  <si>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</si>
  <si>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</si>
  <si>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2/1/14</t>
  </si>
  <si>
    <t>March Debits</t>
  </si>
  <si>
    <t>March Credits</t>
  </si>
  <si>
    <t>March Interfund Transactions</t>
  </si>
  <si>
    <t>Ending Balance 3/4/14</t>
  </si>
  <si>
    <t>* Reconciled 2/28/14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</si>
</sst>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D20" sqref="D20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23</v>
      </c>
      <c r="B7" s="9"/>
      <c r="C7" s="24">
        <v>16530323.699999999</v>
      </c>
      <c r="D7" s="6">
        <v>0</v>
      </c>
      <c r="E7" s="6">
        <v>7497.11</v>
      </c>
      <c r="F7" s="6">
        <v>1118506.51</v>
      </c>
      <c r="G7" s="6">
        <v>9696.07</v>
      </c>
      <c r="H7" s="6">
        <v>167256.95000000001</v>
      </c>
      <c r="I7" s="6">
        <v>40904.18</v>
      </c>
      <c r="J7" s="6">
        <v>530291.32999999996</v>
      </c>
      <c r="K7" s="17">
        <f>SUM(C7:J7)</f>
        <v>18404475.849999998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5019393.8099999996</v>
      </c>
      <c r="D9" s="6">
        <v>0</v>
      </c>
      <c r="E9" s="6">
        <v>0</v>
      </c>
      <c r="F9" s="6">
        <v>0</v>
      </c>
      <c r="G9" s="6">
        <v>0</v>
      </c>
      <c r="H9" s="6">
        <f>256282.86-89131.47-1398.41-112466.74</f>
        <v>53286.239999999976</v>
      </c>
      <c r="I9" s="6">
        <v>230</v>
      </c>
      <c r="J9" s="6">
        <v>0</v>
      </c>
      <c r="K9" s="17">
        <f>SUM(C9:J9)</f>
        <v>5072910.05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-3058272.57</v>
      </c>
      <c r="D11" s="6">
        <v>-2233891.79</v>
      </c>
      <c r="E11" s="6">
        <v>-127.56</v>
      </c>
      <c r="F11" s="6">
        <v>0</v>
      </c>
      <c r="G11" s="6">
        <v>-798.72</v>
      </c>
      <c r="H11" s="6">
        <f>-451541.23+89131.47+1398.41+112466.74</f>
        <v>-248544.61000000004</v>
      </c>
      <c r="I11" s="6">
        <v>-80616.740000000005</v>
      </c>
      <c r="J11" s="6">
        <v>0</v>
      </c>
      <c r="K11" s="17">
        <f>SUM(C11:J11)</f>
        <v>-5622251.9899999993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v>-2233891.79</v>
      </c>
      <c r="D13" s="6">
        <v>2233891.79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24</v>
      </c>
      <c r="B15" s="9"/>
      <c r="C15" s="24">
        <v>462663.34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462663.34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25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26</v>
      </c>
      <c r="B19" s="9"/>
      <c r="C19" s="24">
        <v>-50000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50000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27</v>
      </c>
      <c r="B25" s="9"/>
      <c r="C25" s="7">
        <f>SUM(C6:C24)</f>
        <v>16670216.489999998</v>
      </c>
      <c r="D25" s="7">
        <f t="shared" ref="D25:J25" si="0">SUM(D6:D24)</f>
        <v>0</v>
      </c>
      <c r="E25" s="7">
        <f t="shared" si="0"/>
        <v>7369.5499999999993</v>
      </c>
      <c r="F25" s="7">
        <f t="shared" si="0"/>
        <v>1118506.51</v>
      </c>
      <c r="G25" s="7">
        <f t="shared" si="0"/>
        <v>8897.35</v>
      </c>
      <c r="H25" s="7">
        <f t="shared" si="0"/>
        <v>-28001.420000000042</v>
      </c>
      <c r="I25" s="7">
        <f t="shared" si="0"/>
        <v>10517.439999999995</v>
      </c>
      <c r="J25" s="7">
        <f t="shared" si="0"/>
        <v>530291.32999999996</v>
      </c>
      <c r="K25" s="19">
        <f>SUM(K7:K24)</f>
        <v>18317797.25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28</v>
      </c>
      <c r="B27" s="4"/>
      <c r="C27" s="8"/>
      <c r="D27" s="8"/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2014-03-04T16:41:16Z</dcterms:modified>
</cp:coreProperties>
</file>