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H9" i="1"/>
  <c r="H11"/>
  <c r="C25"/>
  <c r="H25"/>
  <c r="K21"/>
  <c r="K23"/>
  <c r="K13"/>
  <c r="K15"/>
  <c r="K9"/>
  <c r="K19"/>
  <c r="K11"/>
  <c r="K17"/>
  <c r="K7"/>
  <c r="J25"/>
  <c r="I25"/>
  <c r="G25"/>
  <c r="F25"/>
  <c r="D25"/>
  <c r="E25"/>
  <c r="K25"/>
</calcChain>
</file>

<file path=xl/sharedStrings.xml><?xml version="1.0" encoding="utf-8"?>
<sst xmlns="http://schemas.openxmlformats.org/spreadsheetml/2006/main" count="38" uniqueCount="29">
  <si>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</si>
  <si>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</si>
  <si>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</si>
  <si>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</si>
  <si>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</si>
  <si>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</si>
  <si>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</si>
  <si>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</si>
  <si>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</si>
  <si>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</si>
  <si>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</si>
  <si>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</si>
  <si>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</si>
  <si>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</si>
  <si>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</si>
  <si>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</si>
  <si>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</si>
  <si>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</si>
  <si>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</si>
  <si>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</si>
  <si>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</si>
  <si>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</si>
  <si>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</si>
  <si>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GL Beginning Bal 2/1/14</t>
  </si>
  <si>
    <t>March Debits</t>
  </si>
  <si>
    <t>March Credits</t>
  </si>
  <si>
    <t>March Interfund Transactions</t>
  </si>
  <si>
    <t>Ending Balance 3/4/14</t>
  </si>
  <si>
    <t>* Reconciled 2/28/14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</si>
</sst>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tabSelected="1" showOutlineSymbols="0" zoomScale="75" zoomScaleNormal="75" workbookViewId="0">
      <selection activeCell="D20" sqref="D20"/>
    </sheetView>
  </sheetViews>
  <sheetFormatPr defaultRowHeight="16.5" outlineLevelRow="1" outlineLevelCol="1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>
      <c r="A7" s="21" t="s">
        <v>23</v>
      </c>
      <c r="B7" s="9"/>
      <c r="C7" s="24">
        <v>16530323.699999999</v>
      </c>
      <c r="D7" s="6">
        <v>0</v>
      </c>
      <c r="E7" s="6">
        <v>7497.11</v>
      </c>
      <c r="F7" s="6">
        <v>1118506.51</v>
      </c>
      <c r="G7" s="6">
        <v>9696.07</v>
      </c>
      <c r="H7" s="6">
        <v>167256.95000000001</v>
      </c>
      <c r="I7" s="6">
        <v>40904.18</v>
      </c>
      <c r="J7" s="6">
        <v>530291.32999999996</v>
      </c>
      <c r="K7" s="17">
        <f>SUM(C7:J7)</f>
        <v>18404475.849999998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>
      <c r="A9" s="21" t="s">
        <v>19</v>
      </c>
      <c r="B9" s="9"/>
      <c r="C9" s="24">
        <v>5019393.8099999996</v>
      </c>
      <c r="D9" s="6">
        <v>0</v>
      </c>
      <c r="E9" s="6">
        <v>0</v>
      </c>
      <c r="F9" s="6">
        <v>0</v>
      </c>
      <c r="G9" s="6">
        <v>0</v>
      </c>
      <c r="H9" s="6">
        <f>256282.86-89131.47-1398.41-112466.74</f>
        <v>53286.239999999976</v>
      </c>
      <c r="I9" s="6">
        <v>230</v>
      </c>
      <c r="J9" s="6">
        <v>0</v>
      </c>
      <c r="K9" s="17">
        <f>SUM(C9:J9)</f>
        <v>5072910.05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>
      <c r="A11" s="21" t="s">
        <v>20</v>
      </c>
      <c r="B11" s="9"/>
      <c r="C11" s="24">
        <v>-3058272.57</v>
      </c>
      <c r="D11" s="6">
        <v>-2233891.79</v>
      </c>
      <c r="E11" s="6">
        <v>-127.56</v>
      </c>
      <c r="F11" s="6">
        <v>0</v>
      </c>
      <c r="G11" s="6">
        <v>-798.72</v>
      </c>
      <c r="H11" s="6">
        <f>-451541.23+89131.47+1398.41+112466.74</f>
        <v>-248544.61000000004</v>
      </c>
      <c r="I11" s="6">
        <v>-80616.740000000005</v>
      </c>
      <c r="J11" s="6">
        <v>0</v>
      </c>
      <c r="K11" s="17">
        <f>SUM(C11:J11)</f>
        <v>-5622251.9899999993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>
      <c r="A13" s="21" t="s">
        <v>22</v>
      </c>
      <c r="B13" s="9"/>
      <c r="C13" s="24">
        <v>-2233891.79</v>
      </c>
      <c r="D13" s="6">
        <v>2233891.79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>
      <c r="A15" s="21" t="s">
        <v>24</v>
      </c>
      <c r="B15" s="9"/>
      <c r="C15" s="24">
        <v>462663.34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462663.34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>
      <c r="A17" s="21" t="s">
        <v>25</v>
      </c>
      <c r="B17" s="9"/>
      <c r="C17" s="24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17">
        <f>SUM(C17:J17)</f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>
      <c r="A19" s="21" t="s">
        <v>26</v>
      </c>
      <c r="B19" s="9"/>
      <c r="C19" s="24">
        <v>-50000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50000</v>
      </c>
      <c r="J19" s="6"/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>
      <c r="A25" s="21" t="s">
        <v>27</v>
      </c>
      <c r="B25" s="9"/>
      <c r="C25" s="7">
        <f>SUM(C6:C24)</f>
        <v>16670216.489999998</v>
      </c>
      <c r="D25" s="7">
        <f t="shared" ref="D25:J25" si="0">SUM(D6:D24)</f>
        <v>0</v>
      </c>
      <c r="E25" s="7">
        <f t="shared" si="0"/>
        <v>7369.5499999999993</v>
      </c>
      <c r="F25" s="7">
        <f t="shared" si="0"/>
        <v>1118506.51</v>
      </c>
      <c r="G25" s="7">
        <f t="shared" si="0"/>
        <v>8897.35</v>
      </c>
      <c r="H25" s="7">
        <f t="shared" si="0"/>
        <v>-28001.420000000042</v>
      </c>
      <c r="I25" s="7">
        <f t="shared" si="0"/>
        <v>10517.439999999995</v>
      </c>
      <c r="J25" s="7">
        <f t="shared" si="0"/>
        <v>530291.32999999996</v>
      </c>
      <c r="K25" s="19">
        <f>SUM(K7:K24)</f>
        <v>18317797.25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>
      <c r="A27" s="4" t="s">
        <v>28</v>
      </c>
      <c r="B27" s="4"/>
      <c r="C27" s="8"/>
      <c r="D27" s="8"/>
      <c r="E27" s="8"/>
      <c r="F27" s="8"/>
      <c r="G27" s="8"/>
      <c r="H27" s="8"/>
      <c r="I27" s="8"/>
      <c r="J27" s="8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>
      <c r="H30" s="28"/>
    </row>
    <row r="32" spans="1:28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2013-04-02T19:24:03Z</cp:lastPrinted>
  <dcterms:created xsi:type="dcterms:W3CDTF">2012-03-20T17:28:13Z</dcterms:created>
  <dcterms:modified xsi:type="dcterms:W3CDTF">2014-03-04T16:41:16Z</dcterms:modified>
</cp:coreProperties>
</file>