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9" i="1" l="1"/>
  <c r="C11" i="1"/>
  <c r="K19" i="1" l="1"/>
  <c r="K15" i="1"/>
  <c r="H25" i="1"/>
  <c r="C25" i="1"/>
  <c r="K21" i="1"/>
  <c r="K23" i="1"/>
  <c r="K13" i="1"/>
  <c r="K9" i="1"/>
  <c r="K11" i="1"/>
  <c r="K17" i="1"/>
  <c r="K7" i="1"/>
  <c r="J25" i="1"/>
  <c r="I25" i="1"/>
  <c r="G25" i="1"/>
  <c r="F25" i="1"/>
  <c r="D25" i="1"/>
  <c r="E25" i="1"/>
  <c r="K25" i="1" l="1"/>
</calcChain>
</file>

<file path=xl/sharedStrings.xml><?xml version="1.0" encoding="utf-8"?>
<sst xmlns="http://schemas.openxmlformats.org/spreadsheetml/2006/main" count="39" uniqueCount="30">
  <si>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</si>
  <si>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</si>
  <si>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</si>
  <si>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</si>
  <si>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</si>
  <si>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</si>
  <si>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</si>
  <si>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</si>
  <si>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</si>
  <si>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</si>
  <si>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</si>
  <si>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</si>
  <si>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</si>
  <si>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</si>
  <si>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</si>
  <si>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</si>
  <si>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</si>
  <si>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</si>
  <si>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</si>
  <si>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</si>
  <si>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</si>
  <si>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</si>
  <si>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>Interfund Transactions</t>
  </si>
  <si>
    <t>*</t>
  </si>
  <si>
    <t>GL Beginning Bal 2/1/15</t>
  </si>
  <si>
    <t>Ending Balance 3/3/15</t>
  </si>
  <si>
    <t>* Reconciled 2/28/15</t>
  </si>
  <si>
    <t>March Debits</t>
  </si>
  <si>
    <t>March Credits</t>
  </si>
  <si>
    <t>March Interfund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</si>
</sst>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  <xf numFmtId="4" fontId="3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zoomScale="75" zoomScaleNormal="75" workbookViewId="0">
      <selection activeCell="E20" sqref="E20"/>
    </sheetView>
  </sheetViews>
  <sheetFormatPr defaultRowHeight="16.5" x14ac:dyDescent="0.3"/>
  <cols>
    <col min="1" max="1" width="36.42578125" style="22" customWidth="1"/>
    <col min="2" max="2" width="2.42578125" style="22" customWidth="1"/>
    <col min="3" max="3" width="15.140625" style="22" customWidth="1"/>
    <col min="4" max="4" width="14.28515625" style="22" customWidth="1"/>
    <col min="5" max="5" width="12.140625" style="22" customWidth="1"/>
    <col min="6" max="6" width="12.5703125" style="25" customWidth="1"/>
    <col min="7" max="10" width="12.140625" style="25" customWidth="1"/>
    <col min="11" max="11" width="15.140625" style="22" bestFit="1" customWidth="1"/>
    <col min="12" max="16384" width="9.140625" style="22"/>
  </cols>
  <sheetData>
    <row r="1" spans="1:28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3">
      <c r="A7" s="21" t="s">
        <v>24</v>
      </c>
      <c r="B7" s="9"/>
      <c r="C7" s="24">
        <v>21355549.800000001</v>
      </c>
      <c r="D7" s="6">
        <v>0</v>
      </c>
      <c r="E7" s="6">
        <v>4057.27</v>
      </c>
      <c r="F7" s="6">
        <v>1118944.0900000001</v>
      </c>
      <c r="G7" s="6">
        <v>13759.62</v>
      </c>
      <c r="H7" s="6">
        <v>117244.41</v>
      </c>
      <c r="I7" s="6">
        <v>114097.72</v>
      </c>
      <c r="J7" s="6">
        <v>1515294.98</v>
      </c>
      <c r="K7" s="17">
        <f>SUM(C7:J7)</f>
        <v>24238947.890000001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x14ac:dyDescent="0.3">
      <c r="A9" s="21" t="s">
        <v>19</v>
      </c>
      <c r="B9" s="9"/>
      <c r="C9" s="24">
        <f>4710650.5</f>
        <v>4710650.5</v>
      </c>
      <c r="D9" s="6">
        <v>0</v>
      </c>
      <c r="E9" s="6">
        <v>0</v>
      </c>
      <c r="F9" s="6">
        <v>0</v>
      </c>
      <c r="G9" s="6">
        <v>0</v>
      </c>
      <c r="H9" s="6">
        <v>811.97</v>
      </c>
      <c r="I9" s="6">
        <v>0</v>
      </c>
      <c r="J9" s="6">
        <v>1406.39</v>
      </c>
      <c r="K9" s="17">
        <f>SUM(C9:J9)</f>
        <v>4712868.8599999994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x14ac:dyDescent="0.3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3">
      <c r="A11" s="21" t="s">
        <v>20</v>
      </c>
      <c r="B11" s="9"/>
      <c r="C11" s="24">
        <f>-5302867.21+2340034.46</f>
        <v>-2962832.75</v>
      </c>
      <c r="D11" s="6">
        <v>-2340034.46</v>
      </c>
      <c r="E11" s="6">
        <v>-272.8</v>
      </c>
      <c r="F11" s="6">
        <v>0</v>
      </c>
      <c r="G11" s="6">
        <v>-11227.65</v>
      </c>
      <c r="H11" s="6">
        <v>-113110.23</v>
      </c>
      <c r="I11" s="6">
        <v>-55791.29</v>
      </c>
      <c r="J11" s="6">
        <v>0</v>
      </c>
      <c r="K11" s="17">
        <f>SUM(C11:J11)</f>
        <v>-5483269.1800000006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x14ac:dyDescent="0.3">
      <c r="A13" s="21" t="s">
        <v>22</v>
      </c>
      <c r="B13" s="9"/>
      <c r="C13" s="24">
        <v>-2340034.46</v>
      </c>
      <c r="D13" s="6">
        <v>2340034.46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x14ac:dyDescent="0.3">
      <c r="A15" s="21" t="s">
        <v>27</v>
      </c>
      <c r="B15" s="9"/>
      <c r="C15" s="24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x14ac:dyDescent="0.3">
      <c r="A17" s="21" t="s">
        <v>28</v>
      </c>
      <c r="B17" s="9"/>
      <c r="C17" s="24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17">
        <f>SUM(C17:J17)</f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x14ac:dyDescent="0.3">
      <c r="A19" s="21" t="s">
        <v>29</v>
      </c>
      <c r="B19" s="9"/>
      <c r="C19" s="24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x14ac:dyDescent="0.3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 x14ac:dyDescent="0.35">
      <c r="A25" s="21" t="s">
        <v>25</v>
      </c>
      <c r="B25" s="9"/>
      <c r="C25" s="7">
        <f>SUM(C6:C24)</f>
        <v>20763333.09</v>
      </c>
      <c r="D25" s="7">
        <f t="shared" ref="D25:J25" si="0">SUM(D6:D24)</f>
        <v>0</v>
      </c>
      <c r="E25" s="7">
        <f t="shared" si="0"/>
        <v>3784.47</v>
      </c>
      <c r="F25" s="7">
        <f t="shared" si="0"/>
        <v>1118944.0900000001</v>
      </c>
      <c r="G25" s="7">
        <f t="shared" si="0"/>
        <v>2531.9700000000012</v>
      </c>
      <c r="H25" s="7">
        <f t="shared" si="0"/>
        <v>4946.1500000000087</v>
      </c>
      <c r="I25" s="7">
        <f t="shared" si="0"/>
        <v>58306.43</v>
      </c>
      <c r="J25" s="7">
        <f t="shared" si="0"/>
        <v>1516701.3699999999</v>
      </c>
      <c r="K25" s="19">
        <f>SUM(K7:K24)</f>
        <v>23468547.57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">
      <c r="A27" s="4" t="s">
        <v>26</v>
      </c>
      <c r="B27" s="4"/>
      <c r="C27" s="29"/>
      <c r="D27" s="8" t="s">
        <v>23</v>
      </c>
      <c r="E27" s="8"/>
      <c r="F27" s="8"/>
      <c r="G27" s="8"/>
      <c r="H27" s="8"/>
      <c r="I27" s="8"/>
      <c r="J27" s="8"/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3">
      <c r="H30" s="28"/>
    </row>
    <row r="32" spans="1:28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32"/>
    </sheetView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2015-01-20T18:10:42Z</cp:lastPrinted>
  <dcterms:created xsi:type="dcterms:W3CDTF">2012-03-20T17:28:13Z</dcterms:created>
  <dcterms:modified xsi:type="dcterms:W3CDTF">2015-03-03T19:29:58Z</dcterms:modified>
</cp:coreProperties>
</file>