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triskett_wcsdpa_org/Documents/Buildings &amp; Grounds/Custodial Files (Erickson)/Custodial Supplies 2024-2025/"/>
    </mc:Choice>
  </mc:AlternateContent>
  <xr:revisionPtr revIDLastSave="64" documentId="8_{20F17E25-7A6B-4011-8030-B29D09BCFDA2}" xr6:coauthVersionLast="47" xr6:coauthVersionMax="47" xr10:uidLastSave="{B867F9FD-FF4F-4097-808F-8634C23276DB}"/>
  <bookViews>
    <workbookView xWindow="-120" yWindow="-120" windowWidth="29040" windowHeight="15720" xr2:uid="{554BE35F-23F4-4367-B11A-E856C46A5ADB}"/>
  </bookViews>
  <sheets>
    <sheet name="Sheet1" sheetId="1" r:id="rId1"/>
  </sheets>
  <definedNames>
    <definedName name="_xlnm.Print_Area" localSheetId="0">Sheet1!$A$1:$G$67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60" i="1" s="1"/>
  <c r="F53" i="1"/>
  <c r="F39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4" i="1" l="1"/>
  <c r="C63" i="1" s="1"/>
</calcChain>
</file>

<file path=xl/sharedStrings.xml><?xml version="1.0" encoding="utf-8"?>
<sst xmlns="http://schemas.openxmlformats.org/spreadsheetml/2006/main" count="128" uniqueCount="85">
  <si>
    <t>Item #</t>
  </si>
  <si>
    <t>Description</t>
  </si>
  <si>
    <t>Unit</t>
  </si>
  <si>
    <t>QTY</t>
  </si>
  <si>
    <t>Unit Price</t>
  </si>
  <si>
    <t>Total Price</t>
  </si>
  <si>
    <t xml:space="preserve">Soap, Hand Liqui Foam 4gals/cs                                             Spartan Lite'n Foamy Cranberry Ice                    </t>
  </si>
  <si>
    <t>case</t>
  </si>
  <si>
    <t>Vo-Ban, Vomit Cleanup (24/1 lb. pack per cs)</t>
  </si>
  <si>
    <t>Tissue, Facial, Twoply, 100 sheets per box, 30 boxes per cs</t>
  </si>
  <si>
    <t xml:space="preserve">Tissue, Toilet, Roll, 12 rolls cs/ 2ply-1000 ft JrT </t>
  </si>
  <si>
    <t>Rolled Garbage Bag Liners, 30x37 (500 per cas) 1.2 mil. #30520</t>
  </si>
  <si>
    <t>Pad, Floor 14 Black 3M 7200 5/cs</t>
  </si>
  <si>
    <t>Pad, Floor 20 Black 3M 7200 5/cs</t>
  </si>
  <si>
    <t>Pad, Floor 20 Red 3M 5100 5/cs</t>
  </si>
  <si>
    <t>Pad, Floor 20 White 3M 4100 5/cs</t>
  </si>
  <si>
    <t>6x9 Green Maintenance Pads 20/cs</t>
  </si>
  <si>
    <t>3M Doodlebug Black Pad 10/cs</t>
  </si>
  <si>
    <t>Rags, Reclaimed White Sheet- 25lb</t>
  </si>
  <si>
    <t>Box</t>
  </si>
  <si>
    <t>each</t>
  </si>
  <si>
    <t>Neutralizer Shine Line Floor Prep #24508</t>
  </si>
  <si>
    <t>AMGO Full Court Gym Floor Finish</t>
  </si>
  <si>
    <t>5 gal</t>
  </si>
  <si>
    <t>Toilet Bowl Cleaner, Dees Blue Ribbon DESBLUE-Q   12/case</t>
  </si>
  <si>
    <t>MIPI - II Cleaner Extraction 4/case</t>
  </si>
  <si>
    <t xml:space="preserve"> case</t>
  </si>
  <si>
    <t>Garbage Bag Liners, 23"x 17"x 46" (125 percs) 1.2 mil. #30360</t>
  </si>
  <si>
    <t>Waste Bag, Sanitary Napkin #117337 (500/cs)</t>
  </si>
  <si>
    <t>Scrubbing Sponge 20/cs</t>
  </si>
  <si>
    <t>Vac FX Bags VFX W1 5300 10/CS</t>
  </si>
  <si>
    <t>Clip-on Dust Mop Handles</t>
  </si>
  <si>
    <t xml:space="preserve">Wet Mop 1" Sewn 20 oz </t>
  </si>
  <si>
    <t xml:space="preserve">Wet Mop 1" Sewn 16 oz </t>
  </si>
  <si>
    <t>Adqility 6xp Backpack Vacuum replacement Vacuum Bags</t>
  </si>
  <si>
    <t>Cleaner Glass AMGO Aerosol #13201  12/ case</t>
  </si>
  <si>
    <t>Pad, Floor 14 Red 3M 4100 5/cs</t>
  </si>
  <si>
    <t>Artic Kleen Freezer Cleaner</t>
  </si>
  <si>
    <t>Case</t>
  </si>
  <si>
    <t>Notes</t>
  </si>
  <si>
    <t>BlueBlend 28" Burnishing Pad 5/ cs</t>
  </si>
  <si>
    <t>17264 (SUB)</t>
  </si>
  <si>
    <t>SP*00006950</t>
  </si>
  <si>
    <t>HOSKL260</t>
  </si>
  <si>
    <t>MORR6800</t>
  </si>
  <si>
    <t>RT-4047-XH</t>
  </si>
  <si>
    <t>BWK174</t>
  </si>
  <si>
    <t>WIN5300</t>
  </si>
  <si>
    <t>HQC160</t>
  </si>
  <si>
    <t>CLA1471097500</t>
  </si>
  <si>
    <t>CLRGLD</t>
  </si>
  <si>
    <t>DES-AGGP</t>
  </si>
  <si>
    <t>KCC9996</t>
  </si>
  <si>
    <t>DES400P</t>
  </si>
  <si>
    <t>DESINF-P</t>
  </si>
  <si>
    <t>MIPNAR-25MN</t>
  </si>
  <si>
    <t>VIP5000045</t>
  </si>
  <si>
    <t>CLAVV81316</t>
  </si>
  <si>
    <t>*OUR DESANTIS ITEM*</t>
  </si>
  <si>
    <t>AMGO BAC STOP</t>
  </si>
  <si>
    <t>NOVA1000</t>
  </si>
  <si>
    <t>17264 27" RUB OUT PAD 5/CS</t>
  </si>
  <si>
    <t>SPARTAN AQUAFORCE 5GAL</t>
  </si>
  <si>
    <t>AMGO BREAK</t>
  </si>
  <si>
    <t>AMGO RELEASE NATRASOLVE DISCONTINUED</t>
  </si>
  <si>
    <t>DeSantis Co-Star # 005-115</t>
  </si>
  <si>
    <t>Total</t>
  </si>
  <si>
    <t xml:space="preserve">Combine Toatal Of </t>
  </si>
  <si>
    <r>
      <t xml:space="preserve">Towels, Roll- Natural, 6 roll cs/800 ft rolls        </t>
    </r>
    <r>
      <rPr>
        <sz val="13"/>
        <color rgb="FFFF0000"/>
        <rFont val="Calibri"/>
        <family val="2"/>
        <scheme val="minor"/>
      </rPr>
      <t xml:space="preserve"> </t>
    </r>
  </si>
  <si>
    <r>
      <t xml:space="preserve"> CEX 410 16" Extractor 9Gal 120 PSI 3 Stage Vac Motor                 </t>
    </r>
    <r>
      <rPr>
        <b/>
        <sz val="13"/>
        <color theme="1"/>
        <rFont val="Calibri"/>
        <family val="2"/>
        <scheme val="minor"/>
      </rPr>
      <t>(** NO SUBSTITUTIONS**)</t>
    </r>
  </si>
  <si>
    <r>
      <t xml:space="preserve"> CEX 410 Floor Tool Kit  </t>
    </r>
    <r>
      <rPr>
        <b/>
        <sz val="13"/>
        <color theme="1"/>
        <rFont val="Calibri"/>
        <family val="2"/>
        <scheme val="minor"/>
      </rPr>
      <t xml:space="preserve">(** NO SUBSTITUTIONS**)          </t>
    </r>
    <r>
      <rPr>
        <sz val="13"/>
        <color theme="1"/>
        <rFont val="Calibri"/>
        <family val="2"/>
        <scheme val="minor"/>
      </rPr>
      <t xml:space="preserve">                                   </t>
    </r>
  </si>
  <si>
    <r>
      <t xml:space="preserve">Stripper Agressor Floor NA PL 1760 PG111                            </t>
    </r>
    <r>
      <rPr>
        <b/>
        <sz val="13"/>
        <color theme="1"/>
        <rFont val="Calibri"/>
        <family val="2"/>
        <scheme val="minor"/>
      </rPr>
      <t xml:space="preserve"> (**NO SUBSTITUTIONS**)</t>
    </r>
  </si>
  <si>
    <r>
      <t xml:space="preserve">Kimberly - Clark Sani-Touch Hard Roll Paper Towel Dispensers (smoke grey)    </t>
    </r>
    <r>
      <rPr>
        <b/>
        <sz val="13"/>
        <color theme="1"/>
        <rFont val="Calibri"/>
        <family val="2"/>
        <scheme val="minor"/>
      </rPr>
      <t xml:space="preserve"> (**NO SUBSTITUTIONS**)</t>
    </r>
  </si>
  <si>
    <r>
      <t xml:space="preserve">FRSWDS-10AC Urinal Screen Wave Spice Apple 2pc/pk - 5 pk/ box    6 boxes/case                                                                           </t>
    </r>
    <r>
      <rPr>
        <b/>
        <sz val="13"/>
        <color theme="1"/>
        <rFont val="Calibri"/>
        <family val="2"/>
        <scheme val="minor"/>
      </rPr>
      <t xml:space="preserve">(**NO SUBSTITUTIONS**)  </t>
    </r>
    <r>
      <rPr>
        <sz val="13"/>
        <color theme="1"/>
        <rFont val="Calibri"/>
        <family val="2"/>
        <scheme val="minor"/>
      </rPr>
      <t xml:space="preserve">   </t>
    </r>
  </si>
  <si>
    <r>
      <t>Finish, Infinity, Ultra UHS Wax 5 gal pail</t>
    </r>
    <r>
      <rPr>
        <b/>
        <sz val="13"/>
        <color theme="1"/>
        <rFont val="Calibri"/>
        <family val="2"/>
        <scheme val="minor"/>
      </rPr>
      <t xml:space="preserve">                                     (**NO SUBSTITUTIONS**)</t>
    </r>
    <r>
      <rPr>
        <sz val="13"/>
        <color theme="1"/>
        <rFont val="Calibri"/>
        <family val="2"/>
        <scheme val="minor"/>
      </rPr>
      <t xml:space="preserve"> </t>
    </r>
  </si>
  <si>
    <r>
      <t>Break Liquid DeFoamer, Concentrated Defoamer    4 gals/cs    (</t>
    </r>
    <r>
      <rPr>
        <b/>
        <sz val="13"/>
        <color theme="1"/>
        <rFont val="Calibri"/>
        <family val="2"/>
        <scheme val="minor"/>
      </rPr>
      <t>**NO SUBSTITUTIONS**)</t>
    </r>
  </si>
  <si>
    <r>
      <t xml:space="preserve">COTG NABC 412 Liter 4/ case </t>
    </r>
    <r>
      <rPr>
        <b/>
        <sz val="13"/>
        <color theme="1"/>
        <rFont val="Calibri"/>
        <family val="2"/>
        <scheme val="minor"/>
      </rPr>
      <t>(** NO SUBSTITUTIONS**)</t>
    </r>
  </si>
  <si>
    <r>
      <t xml:space="preserve">Peroxy 4D Peroxide Base Clearner/ Disinfectat  4-2lt/cs  including fixing or replace existing dispensers                       </t>
    </r>
    <r>
      <rPr>
        <b/>
        <sz val="13"/>
        <color theme="1"/>
        <rFont val="Calibri"/>
        <family val="2"/>
        <scheme val="minor"/>
      </rPr>
      <t>(** NO SUBSTITUTIONS**)</t>
    </r>
  </si>
  <si>
    <r>
      <t xml:space="preserve">AMGO Excell </t>
    </r>
    <r>
      <rPr>
        <b/>
        <sz val="13"/>
        <color theme="1"/>
        <rFont val="Calibri"/>
        <family val="2"/>
        <scheme val="minor"/>
      </rPr>
      <t>(**NO SUBSTITUTIONS**)</t>
    </r>
  </si>
  <si>
    <r>
      <t xml:space="preserve"> D8318 5"x 18" Finish Mops Flat w/snap closure 12/case                                                                           </t>
    </r>
    <r>
      <rPr>
        <b/>
        <sz val="13"/>
        <color theme="1"/>
        <rFont val="Calibri"/>
        <family val="2"/>
        <scheme val="minor"/>
      </rPr>
      <t xml:space="preserve">(**NO SUBSTITUTIONS**) </t>
    </r>
  </si>
  <si>
    <r>
      <t xml:space="preserve">975700 Dispenser Lite N Foamy Black Spartan (Soap Dispenser) 12/case                                                                          </t>
    </r>
    <r>
      <rPr>
        <b/>
        <sz val="13"/>
        <color theme="1"/>
        <rFont val="Calibri"/>
        <family val="2"/>
        <scheme val="minor"/>
      </rPr>
      <t>(**NO SUBSTITUTIONS**)</t>
    </r>
    <r>
      <rPr>
        <sz val="13"/>
        <color theme="1"/>
        <rFont val="Calibri"/>
        <family val="2"/>
        <scheme val="minor"/>
      </rPr>
      <t xml:space="preserve"> </t>
    </r>
  </si>
  <si>
    <r>
      <t xml:space="preserve">Diversity J Works Natrasolue Degreaser -gal  #16029-CS   </t>
    </r>
    <r>
      <rPr>
        <b/>
        <sz val="13"/>
        <color theme="1"/>
        <rFont val="Calibri"/>
        <family val="2"/>
        <scheme val="minor"/>
      </rPr>
      <t>(**NO SUBSTITUTIONS**)</t>
    </r>
  </si>
  <si>
    <t>Janitor Supply Co- Star # 005-E23-204</t>
  </si>
  <si>
    <t>WINSRXP15</t>
  </si>
  <si>
    <t>Windsor ensor XP15 Vacuum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</si>
</sst>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222222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/>
    <xf numFmtId="3" fontId="5" fillId="2" borderId="1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wrapText="1"/>
    </xf>
    <xf numFmtId="0" fontId="5" fillId="3" borderId="15" xfId="0" applyFont="1" applyFill="1" applyBorder="1" applyAlignment="1">
      <alignment horizontal="center"/>
    </xf>
    <xf numFmtId="44" fontId="5" fillId="3" borderId="15" xfId="1" applyFont="1" applyFill="1" applyBorder="1"/>
    <xf numFmtId="0" fontId="5" fillId="3" borderId="16" xfId="0" applyFont="1" applyFill="1" applyBorder="1" applyAlignment="1">
      <alignment horizontal="center"/>
    </xf>
    <xf numFmtId="0" fontId="5" fillId="3" borderId="1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4" fontId="5" fillId="3" borderId="1" xfId="1" applyFont="1" applyFill="1" applyBorder="1"/>
    <xf numFmtId="0" fontId="5" fillId="3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5" fillId="3" borderId="8" xfId="0" applyFont="1" applyFill="1" applyBorder="1" applyAlignment="1">
      <alignment horizontal="center"/>
    </xf>
    <xf numFmtId="44" fontId="5" fillId="3" borderId="8" xfId="1" applyFont="1" applyFill="1" applyBorder="1"/>
    <xf numFmtId="0" fontId="5" fillId="3" borderId="9" xfId="0" applyFont="1" applyFill="1" applyBorder="1" applyAlignment="1">
      <alignment horizontal="center" wrapText="1"/>
    </xf>
    <xf numFmtId="0" fontId="3" fillId="2" borderId="1" xfId="0" applyFont="1" applyFill="1" applyBorder="1"/>
    <xf numFmtId="44" fontId="3" fillId="2" borderId="1" xfId="1" applyFont="1" applyFill="1" applyBorder="1"/>
    <xf numFmtId="0" fontId="2" fillId="0" borderId="17" xfId="0" applyFont="1" applyBorder="1"/>
    <xf numFmtId="44" fontId="2" fillId="0" borderId="18" xfId="0" applyNumberFormat="1" applyFont="1" applyBorder="1" applyAlignment="1">
      <alignment horizontal="center"/>
    </xf>
    <xf numFmtId="44" fontId="2" fillId="0" borderId="19" xfId="0" applyNumberFormat="1" applyFont="1" applyBorder="1" applyAlignment="1">
      <alignment horizontal="center"/>
    </xf>
    <xf numFmtId="44" fontId="5" fillId="2" borderId="1" xfId="1" applyFont="1" applyFill="1" applyBorder="1"/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0BEF-B6E5-4358-9F99-340D29DF86E6}">
  <dimension ref="A1:G63"/>
  <sheetViews>
    <sheetView tabSelected="1" view="pageLayout" zoomScaleNormal="100" workbookViewId="0">
      <selection activeCell="F38" sqref="F38"/>
    </sheetView>
  </sheetViews>
  <sheetFormatPr defaultColWidth="30.5703125" defaultRowHeight="18.75" x14ac:dyDescent="0.3"/>
  <cols>
    <col min="1" max="1" width="24.140625" style="2" customWidth="1"/>
    <col min="2" max="2" width="61.85546875" customWidth="1"/>
    <col min="3" max="3" width="18.5703125" style="1" customWidth="1"/>
    <col min="4" max="4" width="13" style="1" customWidth="1"/>
    <col min="5" max="5" width="18.42578125" customWidth="1"/>
    <col min="6" max="6" width="19.140625" customWidth="1"/>
    <col min="7" max="7" width="37.42578125" customWidth="1"/>
  </cols>
  <sheetData>
    <row r="1" spans="1:7" ht="19.5" thickBot="1" x14ac:dyDescent="0.35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39</v>
      </c>
    </row>
    <row r="2" spans="1:7" ht="19.5" thickBot="1" x14ac:dyDescent="0.35">
      <c r="B2" s="8" t="s">
        <v>82</v>
      </c>
      <c r="C2" s="2"/>
      <c r="D2" s="2"/>
      <c r="E2" s="9"/>
      <c r="F2" s="9"/>
      <c r="G2" s="9"/>
    </row>
    <row r="3" spans="1:7" ht="35.25" thickBot="1" x14ac:dyDescent="0.35">
      <c r="A3" s="10">
        <v>33216</v>
      </c>
      <c r="B3" s="27" t="s">
        <v>6</v>
      </c>
      <c r="C3" s="28" t="s">
        <v>7</v>
      </c>
      <c r="D3" s="28">
        <v>72</v>
      </c>
      <c r="E3" s="29">
        <v>31.68</v>
      </c>
      <c r="F3" s="29">
        <f>SUM(D3*E3)</f>
        <v>2280.96</v>
      </c>
      <c r="G3" s="30" t="s">
        <v>59</v>
      </c>
    </row>
    <row r="4" spans="1:7" ht="19.5" thickBot="1" x14ac:dyDescent="0.35">
      <c r="A4" s="11">
        <v>17896</v>
      </c>
      <c r="B4" s="31" t="s">
        <v>10</v>
      </c>
      <c r="C4" s="32" t="s">
        <v>7</v>
      </c>
      <c r="D4" s="33">
        <v>800</v>
      </c>
      <c r="E4" s="34">
        <v>21.84</v>
      </c>
      <c r="F4" s="29">
        <f t="shared" ref="F4" si="0">SUM(D4*E4)</f>
        <v>17472</v>
      </c>
      <c r="G4" s="35" t="s">
        <v>60</v>
      </c>
    </row>
    <row r="5" spans="1:7" ht="35.25" thickBot="1" x14ac:dyDescent="0.35">
      <c r="A5" s="11">
        <v>30520</v>
      </c>
      <c r="B5" s="31" t="s">
        <v>11</v>
      </c>
      <c r="C5" s="32" t="s">
        <v>7</v>
      </c>
      <c r="D5" s="32">
        <v>125</v>
      </c>
      <c r="E5" s="34">
        <v>25.71</v>
      </c>
      <c r="F5" s="29">
        <f t="shared" ref="F5" si="1">SUM(D5*E5)</f>
        <v>3213.75</v>
      </c>
      <c r="G5" s="35">
        <v>30520</v>
      </c>
    </row>
    <row r="6" spans="1:7" ht="19.5" thickBot="1" x14ac:dyDescent="0.35">
      <c r="A6" s="11"/>
      <c r="B6" s="31" t="s">
        <v>36</v>
      </c>
      <c r="C6" s="32" t="s">
        <v>7</v>
      </c>
      <c r="D6" s="32">
        <v>10</v>
      </c>
      <c r="E6" s="34">
        <v>7.75</v>
      </c>
      <c r="F6" s="29">
        <f t="shared" ref="F6:F11" si="2">SUM(D6*E6)</f>
        <v>77.5</v>
      </c>
      <c r="G6" s="35"/>
    </row>
    <row r="7" spans="1:7" ht="19.5" thickBot="1" x14ac:dyDescent="0.35">
      <c r="A7" s="11">
        <v>17118</v>
      </c>
      <c r="B7" s="31" t="s">
        <v>12</v>
      </c>
      <c r="C7" s="32" t="s">
        <v>7</v>
      </c>
      <c r="D7" s="32">
        <v>10</v>
      </c>
      <c r="E7" s="34">
        <v>7.75</v>
      </c>
      <c r="F7" s="29">
        <f t="shared" si="2"/>
        <v>77.5</v>
      </c>
      <c r="G7" s="35"/>
    </row>
    <row r="8" spans="1:7" ht="19.5" thickBot="1" x14ac:dyDescent="0.35">
      <c r="A8" s="11">
        <v>17156</v>
      </c>
      <c r="B8" s="31" t="s">
        <v>13</v>
      </c>
      <c r="C8" s="32" t="s">
        <v>7</v>
      </c>
      <c r="D8" s="32">
        <v>80</v>
      </c>
      <c r="E8" s="34">
        <v>12.5</v>
      </c>
      <c r="F8" s="29">
        <f t="shared" si="2"/>
        <v>1000</v>
      </c>
      <c r="G8" s="35"/>
    </row>
    <row r="9" spans="1:7" ht="19.5" thickBot="1" x14ac:dyDescent="0.35">
      <c r="A9" s="11">
        <v>17160</v>
      </c>
      <c r="B9" s="31" t="s">
        <v>14</v>
      </c>
      <c r="C9" s="32" t="s">
        <v>7</v>
      </c>
      <c r="D9" s="32">
        <v>25</v>
      </c>
      <c r="E9" s="34">
        <v>12.5</v>
      </c>
      <c r="F9" s="29">
        <f t="shared" si="2"/>
        <v>312.5</v>
      </c>
      <c r="G9" s="35"/>
    </row>
    <row r="10" spans="1:7" ht="19.5" thickBot="1" x14ac:dyDescent="0.35">
      <c r="A10" s="11">
        <v>17162</v>
      </c>
      <c r="B10" s="31" t="s">
        <v>15</v>
      </c>
      <c r="C10" s="32" t="s">
        <v>7</v>
      </c>
      <c r="D10" s="32">
        <v>10</v>
      </c>
      <c r="E10" s="34">
        <v>12.5</v>
      </c>
      <c r="F10" s="29">
        <f t="shared" si="2"/>
        <v>125</v>
      </c>
      <c r="G10" s="35"/>
    </row>
    <row r="11" spans="1:7" ht="19.5" thickBot="1" x14ac:dyDescent="0.35">
      <c r="A11" s="11">
        <v>17269</v>
      </c>
      <c r="B11" s="31" t="s">
        <v>16</v>
      </c>
      <c r="C11" s="32" t="s">
        <v>7</v>
      </c>
      <c r="D11" s="32">
        <v>15</v>
      </c>
      <c r="E11" s="34">
        <v>8.5399999999999991</v>
      </c>
      <c r="F11" s="29">
        <f t="shared" si="2"/>
        <v>128.1</v>
      </c>
      <c r="G11" s="35"/>
    </row>
    <row r="12" spans="1:7" ht="19.5" thickBot="1" x14ac:dyDescent="0.35">
      <c r="A12" s="11">
        <v>57667</v>
      </c>
      <c r="B12" s="31" t="s">
        <v>40</v>
      </c>
      <c r="C12" s="32" t="s">
        <v>7</v>
      </c>
      <c r="D12" s="32">
        <v>4</v>
      </c>
      <c r="E12" s="34">
        <v>50</v>
      </c>
      <c r="F12" s="29">
        <f t="shared" ref="F12:F15" si="3">SUM(D12*E12)</f>
        <v>200</v>
      </c>
      <c r="G12" s="35" t="s">
        <v>61</v>
      </c>
    </row>
    <row r="13" spans="1:7" ht="19.5" thickBot="1" x14ac:dyDescent="0.35">
      <c r="A13" s="11">
        <v>24508</v>
      </c>
      <c r="B13" s="31" t="s">
        <v>21</v>
      </c>
      <c r="C13" s="32" t="s">
        <v>7</v>
      </c>
      <c r="D13" s="32">
        <v>3</v>
      </c>
      <c r="E13" s="34">
        <v>29.47</v>
      </c>
      <c r="F13" s="29">
        <f t="shared" si="3"/>
        <v>88.41</v>
      </c>
      <c r="G13" s="35"/>
    </row>
    <row r="14" spans="1:7" ht="19.5" thickBot="1" x14ac:dyDescent="0.35">
      <c r="A14" s="11">
        <v>500414</v>
      </c>
      <c r="B14" s="31" t="s">
        <v>22</v>
      </c>
      <c r="C14" s="32" t="s">
        <v>23</v>
      </c>
      <c r="D14" s="32">
        <v>20</v>
      </c>
      <c r="E14" s="34">
        <v>239.9</v>
      </c>
      <c r="F14" s="29">
        <f t="shared" si="3"/>
        <v>4798</v>
      </c>
      <c r="G14" s="35" t="s">
        <v>62</v>
      </c>
    </row>
    <row r="15" spans="1:7" ht="19.5" thickBot="1" x14ac:dyDescent="0.35">
      <c r="A15" s="11">
        <v>14502</v>
      </c>
      <c r="B15" s="31" t="s">
        <v>18</v>
      </c>
      <c r="C15" s="32" t="s">
        <v>19</v>
      </c>
      <c r="D15" s="32">
        <v>20</v>
      </c>
      <c r="E15" s="34">
        <v>30.6</v>
      </c>
      <c r="F15" s="29">
        <f t="shared" si="3"/>
        <v>612</v>
      </c>
      <c r="G15" s="35"/>
    </row>
    <row r="16" spans="1:7" ht="35.25" thickBot="1" x14ac:dyDescent="0.35">
      <c r="A16" s="12" t="s">
        <v>63</v>
      </c>
      <c r="B16" s="31" t="s">
        <v>75</v>
      </c>
      <c r="C16" s="32" t="s">
        <v>7</v>
      </c>
      <c r="D16" s="32">
        <v>4</v>
      </c>
      <c r="E16" s="34">
        <v>32.5</v>
      </c>
      <c r="F16" s="29">
        <f t="shared" ref="F16:F17" si="4">SUM(D16*E16)</f>
        <v>130</v>
      </c>
      <c r="G16" s="35"/>
    </row>
    <row r="17" spans="1:7" x14ac:dyDescent="0.3">
      <c r="A17" s="11">
        <v>14502</v>
      </c>
      <c r="B17" s="31" t="s">
        <v>76</v>
      </c>
      <c r="C17" s="32" t="s">
        <v>7</v>
      </c>
      <c r="D17" s="32">
        <v>100</v>
      </c>
      <c r="E17" s="34">
        <v>89.28</v>
      </c>
      <c r="F17" s="29">
        <f t="shared" si="4"/>
        <v>8928</v>
      </c>
      <c r="G17" s="35"/>
    </row>
    <row r="18" spans="1:7" ht="51.75" x14ac:dyDescent="0.3">
      <c r="A18" s="11">
        <v>26728</v>
      </c>
      <c r="B18" s="31" t="s">
        <v>77</v>
      </c>
      <c r="C18" s="32" t="s">
        <v>7</v>
      </c>
      <c r="D18" s="32">
        <v>125</v>
      </c>
      <c r="E18" s="34">
        <v>63.09</v>
      </c>
      <c r="F18" s="34">
        <f>SUM(D18*E18)</f>
        <v>7886.25</v>
      </c>
      <c r="G18" s="35"/>
    </row>
    <row r="19" spans="1:7" x14ac:dyDescent="0.3">
      <c r="A19" s="11" t="s">
        <v>53</v>
      </c>
      <c r="B19" s="31" t="s">
        <v>78</v>
      </c>
      <c r="C19" s="32" t="s">
        <v>23</v>
      </c>
      <c r="D19" s="32">
        <v>30</v>
      </c>
      <c r="E19" s="34">
        <v>28.46</v>
      </c>
      <c r="F19" s="34">
        <f t="shared" ref="F19" si="5">SUM(D19*E19)</f>
        <v>853.80000000000007</v>
      </c>
      <c r="G19" s="35"/>
    </row>
    <row r="20" spans="1:7" ht="34.5" x14ac:dyDescent="0.3">
      <c r="A20" s="11">
        <v>19265</v>
      </c>
      <c r="B20" s="31" t="s">
        <v>79</v>
      </c>
      <c r="C20" s="32" t="s">
        <v>20</v>
      </c>
      <c r="D20" s="32">
        <v>36</v>
      </c>
      <c r="E20" s="34">
        <v>9.7899999999999991</v>
      </c>
      <c r="F20" s="34">
        <f t="shared" ref="F20:F21" si="6">SUM(D20*E20)</f>
        <v>352.43999999999994</v>
      </c>
      <c r="G20" s="35"/>
    </row>
    <row r="21" spans="1:7" ht="51.75" x14ac:dyDescent="0.3">
      <c r="A21" s="11">
        <v>26655</v>
      </c>
      <c r="B21" s="31" t="s">
        <v>80</v>
      </c>
      <c r="C21" s="32" t="s">
        <v>20</v>
      </c>
      <c r="D21" s="32">
        <v>2</v>
      </c>
      <c r="E21" s="34">
        <v>15.11</v>
      </c>
      <c r="F21" s="34">
        <f t="shared" si="6"/>
        <v>30.22</v>
      </c>
      <c r="G21" s="35"/>
    </row>
    <row r="22" spans="1:7" ht="35.25" thickBot="1" x14ac:dyDescent="0.35">
      <c r="A22" s="13">
        <v>31080</v>
      </c>
      <c r="B22" s="36" t="s">
        <v>81</v>
      </c>
      <c r="C22" s="37" t="s">
        <v>7</v>
      </c>
      <c r="D22" s="37">
        <v>2</v>
      </c>
      <c r="E22" s="38">
        <v>45</v>
      </c>
      <c r="F22" s="34">
        <f t="shared" ref="F22" si="7">SUM(D22*E22)</f>
        <v>90</v>
      </c>
      <c r="G22" s="39" t="s">
        <v>64</v>
      </c>
    </row>
    <row r="23" spans="1:7" x14ac:dyDescent="0.3">
      <c r="B23" s="9"/>
      <c r="C23" s="2"/>
      <c r="D23" s="2"/>
      <c r="E23" s="9"/>
      <c r="F23" s="9"/>
      <c r="G23" s="9"/>
    </row>
    <row r="24" spans="1:7" x14ac:dyDescent="0.3">
      <c r="B24" s="9"/>
      <c r="C24" s="2"/>
      <c r="D24" s="2"/>
      <c r="E24" s="14" t="s">
        <v>66</v>
      </c>
      <c r="F24" s="14">
        <f>SUM(F3:F23)</f>
        <v>48656.430000000008</v>
      </c>
      <c r="G24" s="9"/>
    </row>
    <row r="25" spans="1:7" x14ac:dyDescent="0.3">
      <c r="B25" s="9"/>
      <c r="C25" s="2"/>
      <c r="D25" s="2"/>
      <c r="E25" s="9"/>
      <c r="F25" s="9"/>
      <c r="G25" s="9"/>
    </row>
    <row r="26" spans="1:7" x14ac:dyDescent="0.3">
      <c r="B26" s="9"/>
      <c r="C26" s="2"/>
      <c r="D26" s="2"/>
      <c r="E26" s="9"/>
      <c r="F26" s="9"/>
      <c r="G26" s="9"/>
    </row>
    <row r="27" spans="1:7" x14ac:dyDescent="0.3">
      <c r="B27" s="9"/>
      <c r="C27" s="2"/>
      <c r="D27" s="2"/>
      <c r="E27" s="9"/>
      <c r="F27" s="9"/>
      <c r="G27" s="9"/>
    </row>
    <row r="28" spans="1:7" x14ac:dyDescent="0.3">
      <c r="B28" s="9"/>
      <c r="C28" s="2"/>
      <c r="D28" s="2"/>
      <c r="E28" s="9"/>
      <c r="F28" s="9"/>
      <c r="G28" s="9"/>
    </row>
    <row r="29" spans="1:7" x14ac:dyDescent="0.3">
      <c r="B29" s="9"/>
      <c r="C29" s="2"/>
      <c r="D29" s="2"/>
      <c r="E29" s="9"/>
      <c r="F29" s="9"/>
      <c r="G29" s="9"/>
    </row>
    <row r="30" spans="1:7" x14ac:dyDescent="0.3">
      <c r="B30" s="9"/>
      <c r="C30" s="2"/>
      <c r="D30" s="2"/>
      <c r="E30" s="9"/>
      <c r="F30" s="9"/>
      <c r="G30" s="9"/>
    </row>
    <row r="31" spans="1:7" x14ac:dyDescent="0.3">
      <c r="B31" s="9"/>
      <c r="C31" s="2"/>
      <c r="D31" s="2"/>
      <c r="E31" s="9"/>
      <c r="F31" s="9"/>
      <c r="G31" s="9"/>
    </row>
    <row r="32" spans="1:7" x14ac:dyDescent="0.3">
      <c r="B32" s="9"/>
      <c r="C32" s="2"/>
      <c r="D32" s="2"/>
      <c r="E32" s="9"/>
      <c r="F32" s="9"/>
      <c r="G32" s="9"/>
    </row>
    <row r="33" spans="1:7" x14ac:dyDescent="0.3">
      <c r="B33" s="9"/>
      <c r="C33" s="2"/>
      <c r="D33" s="2"/>
      <c r="E33" s="9"/>
      <c r="F33" s="9"/>
      <c r="G33" s="9"/>
    </row>
    <row r="34" spans="1:7" x14ac:dyDescent="0.3">
      <c r="B34" s="9"/>
      <c r="C34" s="2"/>
      <c r="D34" s="2"/>
      <c r="E34" s="9"/>
      <c r="F34" s="9"/>
      <c r="G34" s="9"/>
    </row>
    <row r="35" spans="1:7" x14ac:dyDescent="0.3">
      <c r="B35" s="9"/>
      <c r="C35" s="2"/>
      <c r="D35" s="2"/>
      <c r="E35" s="9"/>
      <c r="F35" s="9"/>
      <c r="G35" s="9"/>
    </row>
    <row r="36" spans="1:7" x14ac:dyDescent="0.3">
      <c r="B36" s="8" t="s">
        <v>65</v>
      </c>
      <c r="C36" s="2"/>
      <c r="D36" s="2"/>
      <c r="E36" s="9"/>
      <c r="F36" s="9"/>
      <c r="G36" s="9"/>
    </row>
    <row r="37" spans="1:7" ht="17.25" x14ac:dyDescent="0.3">
      <c r="A37" s="17">
        <v>17843</v>
      </c>
      <c r="B37" s="18" t="s">
        <v>9</v>
      </c>
      <c r="C37" s="19" t="s">
        <v>7</v>
      </c>
      <c r="D37" s="19">
        <v>180</v>
      </c>
      <c r="E37" s="45">
        <v>17.2</v>
      </c>
      <c r="F37" s="45">
        <v>3096</v>
      </c>
      <c r="G37" s="20"/>
    </row>
    <row r="38" spans="1:7" ht="17.25" x14ac:dyDescent="0.3">
      <c r="A38" s="17" t="s">
        <v>43</v>
      </c>
      <c r="B38" s="18" t="s">
        <v>28</v>
      </c>
      <c r="C38" s="19" t="s">
        <v>7</v>
      </c>
      <c r="D38" s="19">
        <v>15</v>
      </c>
      <c r="E38" s="45">
        <v>21.53</v>
      </c>
      <c r="F38" s="45">
        <v>322.95</v>
      </c>
      <c r="G38" s="20"/>
    </row>
    <row r="39" spans="1:7" ht="17.25" x14ac:dyDescent="0.3">
      <c r="A39" s="17" t="s">
        <v>44</v>
      </c>
      <c r="B39" s="18" t="s">
        <v>68</v>
      </c>
      <c r="C39" s="19" t="s">
        <v>7</v>
      </c>
      <c r="D39" s="21">
        <v>1000</v>
      </c>
      <c r="E39" s="45">
        <v>19.64</v>
      </c>
      <c r="F39" s="45">
        <f>(D39*E39)</f>
        <v>19640</v>
      </c>
      <c r="G39" s="20"/>
    </row>
    <row r="40" spans="1:7" ht="34.5" x14ac:dyDescent="0.3">
      <c r="A40" s="22" t="s">
        <v>45</v>
      </c>
      <c r="B40" s="18" t="s">
        <v>27</v>
      </c>
      <c r="C40" s="19" t="s">
        <v>7</v>
      </c>
      <c r="D40" s="19">
        <v>500</v>
      </c>
      <c r="E40" s="45">
        <v>16.149999999999999</v>
      </c>
      <c r="F40" s="45">
        <v>8075</v>
      </c>
      <c r="G40" s="20"/>
    </row>
    <row r="41" spans="1:7" ht="17.25" x14ac:dyDescent="0.3">
      <c r="A41" s="17" t="s">
        <v>41</v>
      </c>
      <c r="B41" s="18" t="s">
        <v>17</v>
      </c>
      <c r="C41" s="19" t="s">
        <v>7</v>
      </c>
      <c r="D41" s="19">
        <v>10</v>
      </c>
      <c r="E41" s="45">
        <v>12.3</v>
      </c>
      <c r="F41" s="45">
        <v>123</v>
      </c>
      <c r="G41" s="20"/>
    </row>
    <row r="42" spans="1:7" ht="17.25" x14ac:dyDescent="0.3">
      <c r="A42" s="17" t="s">
        <v>46</v>
      </c>
      <c r="B42" s="18" t="s">
        <v>29</v>
      </c>
      <c r="C42" s="19" t="s">
        <v>7</v>
      </c>
      <c r="D42" s="19">
        <v>10</v>
      </c>
      <c r="E42" s="45">
        <v>12.5909</v>
      </c>
      <c r="F42" s="45">
        <v>125.91</v>
      </c>
      <c r="G42" s="20"/>
    </row>
    <row r="43" spans="1:7" ht="17.25" x14ac:dyDescent="0.3">
      <c r="A43" s="17" t="s">
        <v>47</v>
      </c>
      <c r="B43" s="18" t="s">
        <v>30</v>
      </c>
      <c r="C43" s="19" t="s">
        <v>7</v>
      </c>
      <c r="D43" s="19">
        <v>2</v>
      </c>
      <c r="E43" s="45">
        <v>79</v>
      </c>
      <c r="F43" s="45">
        <v>158</v>
      </c>
      <c r="G43" s="20"/>
    </row>
    <row r="44" spans="1:7" ht="17.25" x14ac:dyDescent="0.3">
      <c r="A44" s="17" t="s">
        <v>48</v>
      </c>
      <c r="B44" s="18" t="s">
        <v>31</v>
      </c>
      <c r="C44" s="19" t="s">
        <v>20</v>
      </c>
      <c r="D44" s="19">
        <v>12</v>
      </c>
      <c r="E44" s="45">
        <v>9.3000000000000007</v>
      </c>
      <c r="F44" s="45">
        <v>111.6</v>
      </c>
      <c r="G44" s="20"/>
    </row>
    <row r="45" spans="1:7" ht="17.25" x14ac:dyDescent="0.3">
      <c r="A45" s="23">
        <v>7520</v>
      </c>
      <c r="B45" s="18" t="s">
        <v>32</v>
      </c>
      <c r="C45" s="19" t="s">
        <v>20</v>
      </c>
      <c r="D45" s="19">
        <v>36</v>
      </c>
      <c r="E45" s="45">
        <v>2.75</v>
      </c>
      <c r="F45" s="45">
        <v>108</v>
      </c>
      <c r="G45" s="20"/>
    </row>
    <row r="46" spans="1:7" ht="17.25" x14ac:dyDescent="0.3">
      <c r="A46" s="17">
        <v>7516</v>
      </c>
      <c r="B46" s="18" t="s">
        <v>33</v>
      </c>
      <c r="C46" s="19" t="s">
        <v>20</v>
      </c>
      <c r="D46" s="19">
        <v>36</v>
      </c>
      <c r="E46" s="45">
        <v>2.5</v>
      </c>
      <c r="F46" s="45">
        <v>90</v>
      </c>
      <c r="G46" s="20"/>
    </row>
    <row r="47" spans="1:7" ht="17.25" x14ac:dyDescent="0.3">
      <c r="A47" s="24" t="s">
        <v>49</v>
      </c>
      <c r="B47" s="18" t="s">
        <v>34</v>
      </c>
      <c r="C47" s="19" t="s">
        <v>7</v>
      </c>
      <c r="D47" s="19">
        <v>4</v>
      </c>
      <c r="E47" s="45">
        <v>24.25</v>
      </c>
      <c r="F47" s="45">
        <v>97</v>
      </c>
      <c r="G47" s="20"/>
    </row>
    <row r="48" spans="1:7" ht="17.25" x14ac:dyDescent="0.3">
      <c r="A48" s="17">
        <v>260099</v>
      </c>
      <c r="B48" s="18" t="s">
        <v>8</v>
      </c>
      <c r="C48" s="19" t="s">
        <v>7</v>
      </c>
      <c r="D48" s="19">
        <v>4</v>
      </c>
      <c r="E48" s="45">
        <v>77.25</v>
      </c>
      <c r="F48" s="45">
        <v>309</v>
      </c>
      <c r="G48" s="20"/>
    </row>
    <row r="49" spans="1:7" ht="17.25" x14ac:dyDescent="0.3">
      <c r="A49" s="17" t="s">
        <v>55</v>
      </c>
      <c r="B49" s="18" t="s">
        <v>37</v>
      </c>
      <c r="C49" s="19" t="s">
        <v>38</v>
      </c>
      <c r="D49" s="19">
        <v>6</v>
      </c>
      <c r="E49" s="45">
        <v>56.55</v>
      </c>
      <c r="F49" s="45">
        <v>339.3</v>
      </c>
      <c r="G49" s="25" t="s">
        <v>58</v>
      </c>
    </row>
    <row r="50" spans="1:7" ht="17.25" x14ac:dyDescent="0.3">
      <c r="A50" s="17">
        <v>24570</v>
      </c>
      <c r="B50" s="18" t="s">
        <v>24</v>
      </c>
      <c r="C50" s="19" t="s">
        <v>7</v>
      </c>
      <c r="D50" s="19">
        <v>60</v>
      </c>
      <c r="E50" s="45">
        <v>28.5</v>
      </c>
      <c r="F50" s="45">
        <v>1710</v>
      </c>
      <c r="G50" s="25" t="s">
        <v>58</v>
      </c>
    </row>
    <row r="51" spans="1:7" ht="17.25" x14ac:dyDescent="0.3">
      <c r="A51" s="17">
        <v>24623</v>
      </c>
      <c r="B51" s="18" t="s">
        <v>25</v>
      </c>
      <c r="C51" s="19" t="s">
        <v>7</v>
      </c>
      <c r="D51" s="19">
        <v>6</v>
      </c>
      <c r="E51" s="45">
        <v>49.88</v>
      </c>
      <c r="F51" s="45">
        <v>299.31</v>
      </c>
      <c r="G51" s="25" t="s">
        <v>58</v>
      </c>
    </row>
    <row r="52" spans="1:7" ht="17.25" x14ac:dyDescent="0.3">
      <c r="A52" s="17" t="s">
        <v>50</v>
      </c>
      <c r="B52" s="18" t="s">
        <v>35</v>
      </c>
      <c r="C52" s="19" t="s">
        <v>7</v>
      </c>
      <c r="D52" s="19">
        <v>50</v>
      </c>
      <c r="E52" s="45">
        <v>34.549999999999997</v>
      </c>
      <c r="F52" s="45">
        <v>1727.52</v>
      </c>
      <c r="G52" s="25"/>
    </row>
    <row r="53" spans="1:7" ht="34.5" x14ac:dyDescent="0.3">
      <c r="A53" s="17" t="s">
        <v>56</v>
      </c>
      <c r="B53" s="18" t="s">
        <v>69</v>
      </c>
      <c r="C53" s="19" t="s">
        <v>20</v>
      </c>
      <c r="D53" s="19">
        <v>1</v>
      </c>
      <c r="E53" s="45">
        <v>1835</v>
      </c>
      <c r="F53" s="45">
        <f>(D53*E53)</f>
        <v>1835</v>
      </c>
      <c r="G53" s="25"/>
    </row>
    <row r="54" spans="1:7" ht="17.25" x14ac:dyDescent="0.3">
      <c r="A54" s="17" t="s">
        <v>57</v>
      </c>
      <c r="B54" s="18" t="s">
        <v>70</v>
      </c>
      <c r="C54" s="19" t="s">
        <v>20</v>
      </c>
      <c r="D54" s="19">
        <v>1</v>
      </c>
      <c r="E54" s="45">
        <v>230</v>
      </c>
      <c r="F54" s="45">
        <v>230</v>
      </c>
      <c r="G54" s="25"/>
    </row>
    <row r="55" spans="1:7" ht="34.5" x14ac:dyDescent="0.3">
      <c r="A55" s="17" t="s">
        <v>51</v>
      </c>
      <c r="B55" s="18" t="s">
        <v>71</v>
      </c>
      <c r="C55" s="19" t="s">
        <v>23</v>
      </c>
      <c r="D55" s="19">
        <v>40</v>
      </c>
      <c r="E55" s="45">
        <v>81</v>
      </c>
      <c r="F55" s="45">
        <v>3240</v>
      </c>
      <c r="G55" s="25" t="s">
        <v>58</v>
      </c>
    </row>
    <row r="56" spans="1:7" ht="34.5" x14ac:dyDescent="0.3">
      <c r="A56" s="17" t="s">
        <v>52</v>
      </c>
      <c r="B56" s="18" t="s">
        <v>72</v>
      </c>
      <c r="C56" s="19" t="s">
        <v>20</v>
      </c>
      <c r="D56" s="19">
        <v>5</v>
      </c>
      <c r="E56" s="45">
        <v>75</v>
      </c>
      <c r="F56" s="45">
        <v>450</v>
      </c>
      <c r="G56" s="25"/>
    </row>
    <row r="57" spans="1:7" ht="51.75" x14ac:dyDescent="0.3">
      <c r="A57" s="17" t="s">
        <v>42</v>
      </c>
      <c r="B57" s="18" t="s">
        <v>73</v>
      </c>
      <c r="C57" s="26" t="s">
        <v>26</v>
      </c>
      <c r="D57" s="19">
        <v>5</v>
      </c>
      <c r="E57" s="45">
        <v>135</v>
      </c>
      <c r="F57" s="45">
        <v>675</v>
      </c>
      <c r="G57" s="25" t="s">
        <v>58</v>
      </c>
    </row>
    <row r="58" spans="1:7" ht="34.5" x14ac:dyDescent="0.3">
      <c r="A58" s="17" t="s">
        <v>54</v>
      </c>
      <c r="B58" s="18" t="s">
        <v>74</v>
      </c>
      <c r="C58" s="19" t="s">
        <v>7</v>
      </c>
      <c r="D58" s="19">
        <v>200</v>
      </c>
      <c r="E58" s="45">
        <v>81</v>
      </c>
      <c r="F58" s="45">
        <v>16200</v>
      </c>
      <c r="G58" s="25" t="s">
        <v>58</v>
      </c>
    </row>
    <row r="59" spans="1:7" x14ac:dyDescent="0.3">
      <c r="A59" s="15" t="s">
        <v>83</v>
      </c>
      <c r="B59" s="40" t="s">
        <v>84</v>
      </c>
      <c r="C59" s="15" t="s">
        <v>20</v>
      </c>
      <c r="D59" s="15">
        <v>5</v>
      </c>
      <c r="E59" s="41">
        <v>768</v>
      </c>
      <c r="F59" s="41">
        <f>(D59*E59)</f>
        <v>3840</v>
      </c>
      <c r="G59" s="40"/>
    </row>
    <row r="60" spans="1:7" x14ac:dyDescent="0.3">
      <c r="B60" s="9"/>
      <c r="C60" s="2"/>
      <c r="D60" s="2"/>
      <c r="E60" s="16" t="s">
        <v>66</v>
      </c>
      <c r="F60" s="46">
        <f>SUM(F37:F59)</f>
        <v>62802.589999999989</v>
      </c>
      <c r="G60" s="9"/>
    </row>
    <row r="62" spans="1:7" ht="19.5" thickBot="1" x14ac:dyDescent="0.35"/>
    <row r="63" spans="1:7" ht="21.75" thickBot="1" x14ac:dyDescent="0.4">
      <c r="B63" s="42" t="s">
        <v>67</v>
      </c>
      <c r="C63" s="43">
        <f>(F24+F60)</f>
        <v>111459.01999999999</v>
      </c>
      <c r="D63" s="44"/>
    </row>
  </sheetData>
  <mergeCells count="1">
    <mergeCell ref="C63:D63"/>
  </mergeCells>
  <pageMargins left="0.7" right="0.7" top="0.75" bottom="0.75" header="0.3" footer="0.3"/>
  <pageSetup scale="63" orientation="landscape" r:id="rId1"/>
  <headerFooter>
    <oddHeader>&amp;C&amp;"-,Bold"&amp;26Custodial Supplies 2024-2025 SY</oddHeader>
    <oddFooter>&amp;Lcustodial supplies 24/25&amp;C&amp;P&amp;R&amp;D tlj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Josephson, Tracey L.</dc:creator>
  <cp:lastModifiedBy>Josephson, Tracey L.</cp:lastModifiedBy>
  <cp:lastPrinted>2024-03-15T11:27:04Z</cp:lastPrinted>
  <dcterms:created xsi:type="dcterms:W3CDTF">2024-02-26T18:52:55Z</dcterms:created>
  <dcterms:modified xsi:type="dcterms:W3CDTF">2024-03-15T11:28:22Z</dcterms:modified>
</cp:coreProperties>
</file>