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S:\Administration\0 Accountant\0 BUSINESS ADMINISTRATOR\0 JimG\0 JimG\TTM\"/>
    </mc:Choice>
  </mc:AlternateContent>
  <xr:revisionPtr revIDLastSave="0" documentId="14_{EFD5D793-4085-4979-B15E-4886B82A20C5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Actual " sheetId="2" r:id="rId1"/>
  </sheets>
  <definedNames>
    <definedName name="_xlnm.Print_Area" localSheetId="0">'Actual '!$A$66:$F$100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0" i="2" l="1"/>
  <c r="E100" i="2"/>
  <c r="F100" i="2" s="1"/>
  <c r="D100" i="2"/>
  <c r="B100" i="2"/>
  <c r="B99" i="2"/>
  <c r="D99" i="2"/>
  <c r="E99" i="2"/>
  <c r="F99" i="2" s="1"/>
  <c r="D98" i="2"/>
  <c r="E98" i="2"/>
  <c r="F98" i="2" s="1"/>
  <c r="B98" i="2"/>
  <c r="D97" i="2"/>
  <c r="E97" i="2"/>
  <c r="F97" i="2"/>
  <c r="B97" i="2"/>
  <c r="D96" i="2"/>
  <c r="E96" i="2"/>
  <c r="F96" i="2" s="1"/>
  <c r="B96" i="2"/>
  <c r="D95" i="2"/>
  <c r="E95" i="2"/>
  <c r="F95" i="2" s="1"/>
  <c r="B95" i="2"/>
  <c r="D94" i="2"/>
  <c r="E94" i="2"/>
  <c r="F94" i="2" s="1"/>
  <c r="B94" i="2"/>
  <c r="C89" i="2"/>
  <c r="E93" i="2" s="1"/>
  <c r="F93" i="2" s="1"/>
  <c r="D93" i="2"/>
  <c r="B93" i="2"/>
  <c r="B92" i="2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E91" i="2" l="1"/>
  <c r="E92" i="2"/>
  <c r="F92" i="2" s="1"/>
  <c r="D90" i="2"/>
  <c r="F91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<sst xmlns="http://schemas.openxmlformats.org/spreadsheetml/2006/main" count="10" uniqueCount="9">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</sst>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1"/>
  <sheetViews>
    <sheetView tabSelected="1" zoomScaleNormal="100" workbookViewId="0">
      <pane ySplit="5" topLeftCell="A80" activePane="bottomLeft" state="frozen"/>
      <selection pane="bottomLeft" activeCell="F105" sqref="F105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14370638.74+244080.47</f>
        <v>14614719.210000001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92406208.930000007</v>
      </c>
      <c r="F89" s="7">
        <f t="shared" ref="F89:F90" si="121">+E89/D89</f>
        <v>0.99093969263587356</v>
      </c>
    </row>
    <row r="90" spans="1:6" x14ac:dyDescent="0.25">
      <c r="A90" s="1">
        <v>45108</v>
      </c>
      <c r="B90" s="5">
        <f>96733166.71/12</f>
        <v>8061097.2258333331</v>
      </c>
      <c r="C90" s="5">
        <v>2087778.13</v>
      </c>
      <c r="D90" s="5">
        <f t="shared" si="119"/>
        <v>93541265.341666669</v>
      </c>
      <c r="E90" s="5">
        <f t="shared" si="120"/>
        <v>91871823.359999999</v>
      </c>
      <c r="F90" s="7">
        <f t="shared" si="121"/>
        <v>0.98215288220050367</v>
      </c>
    </row>
    <row r="91" spans="1:6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92466985.359999985</v>
      </c>
      <c r="F91" s="7">
        <f t="shared" ref="F91" si="124">+E91/D91</f>
        <v>0.9854584682958607</v>
      </c>
    </row>
    <row r="92" spans="1:6" x14ac:dyDescent="0.25">
      <c r="A92" s="1">
        <v>45170</v>
      </c>
      <c r="B92" s="5">
        <f t="shared" ref="B92:B100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91899303.23999998</v>
      </c>
      <c r="F92" s="7">
        <f t="shared" ref="F92" si="128">+E92/D92</f>
        <v>0.97638897400579416</v>
      </c>
    </row>
    <row r="93" spans="1:6" x14ac:dyDescent="0.25">
      <c r="A93" s="1">
        <v>45200</v>
      </c>
      <c r="B93" s="5">
        <f t="shared" si="125"/>
        <v>8061097.2258333331</v>
      </c>
      <c r="C93" s="5">
        <v>11106434.9</v>
      </c>
      <c r="D93" s="5">
        <f t="shared" si="126"/>
        <v>94411783.896666661</v>
      </c>
      <c r="E93" s="5">
        <f t="shared" ref="E93" si="129">+C93+C92+C91+C90+C89+C88+C87+C86+C85+C84+C83+C82</f>
        <v>92763308.429999992</v>
      </c>
      <c r="F93" s="7">
        <f t="shared" ref="F93:F94" si="130">+E93/D93</f>
        <v>0.98253951574020759</v>
      </c>
    </row>
    <row r="94" spans="1:6" x14ac:dyDescent="0.25">
      <c r="A94" s="1">
        <v>45231</v>
      </c>
      <c r="B94" s="5">
        <f t="shared" si="125"/>
        <v>8061097.2258333331</v>
      </c>
      <c r="C94" s="5">
        <v>6796611.54</v>
      </c>
      <c r="D94" s="5">
        <f t="shared" ref="D94" si="131">+B94+B93+B92+B91+B90+B89+B88+B87+B86+B85+B84+B83</f>
        <v>94701956.748333335</v>
      </c>
      <c r="E94" s="5">
        <f t="shared" ref="E94" si="132">+C94+C93+C92+C91+C90+C89+C88+C87+C86+C85+C84+C83</f>
        <v>92812192.25999999</v>
      </c>
      <c r="F94" s="7">
        <f t="shared" si="130"/>
        <v>0.98004513789133929</v>
      </c>
    </row>
    <row r="95" spans="1:6" x14ac:dyDescent="0.25">
      <c r="A95" s="1">
        <v>45261</v>
      </c>
      <c r="B95" s="5">
        <f t="shared" si="125"/>
        <v>8061097.2258333331</v>
      </c>
      <c r="C95" s="5">
        <v>9792250.2100000009</v>
      </c>
      <c r="D95" s="5">
        <f t="shared" ref="D95" si="133">+B95+B94+B93+B92+B91+B90+B89+B88+B87+B86+B85+B84</f>
        <v>94992129.599999994</v>
      </c>
      <c r="E95" s="5">
        <f t="shared" ref="E95" si="134">+C95+C94+C93+C92+C91+C90+C89+C88+C87+C86+C85+C84</f>
        <v>93433478.760000005</v>
      </c>
      <c r="F95" s="7">
        <f t="shared" ref="F95" si="135">+E95/D95</f>
        <v>0.9835917896928591</v>
      </c>
    </row>
    <row r="96" spans="1:6" x14ac:dyDescent="0.25">
      <c r="A96" s="1">
        <v>45292</v>
      </c>
      <c r="B96" s="5">
        <f t="shared" si="125"/>
        <v>8061097.2258333331</v>
      </c>
      <c r="C96" s="5">
        <v>7108640.46</v>
      </c>
      <c r="D96" s="5">
        <f t="shared" ref="D96" si="136">+B96+B95+B94+B93+B92+B91+B90+B89+B88+B87+B86+B85</f>
        <v>95282302.451666668</v>
      </c>
      <c r="E96" s="5">
        <f t="shared" ref="E96" si="137">+C96+C95+C94+C93+C92+C91+C90+C89+C88+C87+C86+C85</f>
        <v>93707576.100000009</v>
      </c>
      <c r="F96" s="7">
        <f t="shared" ref="F96" si="138">+E96/D96</f>
        <v>0.9834730447192388</v>
      </c>
    </row>
    <row r="97" spans="1:6" x14ac:dyDescent="0.25">
      <c r="A97" s="1">
        <v>45323</v>
      </c>
      <c r="B97" s="5">
        <f t="shared" si="125"/>
        <v>8061097.2258333331</v>
      </c>
      <c r="C97" s="5">
        <v>8217078.1699999999</v>
      </c>
      <c r="D97" s="5">
        <f t="shared" ref="D97" si="139">+B97+B96+B95+B94+B93+B92+B91+B90+B89+B88+B87+B86</f>
        <v>95572475.303333327</v>
      </c>
      <c r="E97" s="5">
        <f t="shared" ref="E97" si="140">+C97+C96+C95+C94+C93+C92+C91+C90+C89+C88+C87+C86</f>
        <v>93858602.560000002</v>
      </c>
      <c r="F97" s="7">
        <f t="shared" ref="F97" si="141">+E97/D97</f>
        <v>0.98206729774557222</v>
      </c>
    </row>
    <row r="98" spans="1:6" x14ac:dyDescent="0.25">
      <c r="A98" s="1">
        <v>45352</v>
      </c>
      <c r="B98" s="5">
        <f t="shared" si="125"/>
        <v>8061097.2258333331</v>
      </c>
      <c r="C98" s="5">
        <v>6674357.1299999999</v>
      </c>
      <c r="D98" s="5">
        <f t="shared" ref="D98" si="142">+B98+B97+B96+B95+B94+B93+B92+B91+B90+B89+B88+B87</f>
        <v>95862648.155000001</v>
      </c>
      <c r="E98" s="5">
        <f t="shared" ref="E98" si="143">+C98+C97+C96+C95+C94+C93+C92+C91+C90+C89+C88+C87</f>
        <v>92830878.870000005</v>
      </c>
      <c r="F98" s="7">
        <f t="shared" ref="F98" si="144">+E98/D98</f>
        <v>0.96837382084315116</v>
      </c>
    </row>
    <row r="99" spans="1:6" x14ac:dyDescent="0.25">
      <c r="A99" s="1">
        <v>45383</v>
      </c>
      <c r="B99" s="5">
        <f t="shared" si="125"/>
        <v>8061097.2258333331</v>
      </c>
      <c r="C99" s="5">
        <v>7408682.9800000004</v>
      </c>
      <c r="D99" s="5">
        <f t="shared" ref="D99:D100" si="145">+B99+B98+B97+B96+B95+B94+B93+B92+B91+B90+B89+B88</f>
        <v>96152821.00666666</v>
      </c>
      <c r="E99" s="5">
        <f t="shared" ref="E99:E100" si="146">+C99+C98+C97+C96+C95+C94+C93+C92+C91+C90+C89+C88</f>
        <v>92507288.949999988</v>
      </c>
      <c r="F99" s="7">
        <f t="shared" ref="F99:F100" si="147">+E99/D99</f>
        <v>0.96208606239005812</v>
      </c>
    </row>
    <row r="100" spans="1:6" x14ac:dyDescent="0.25">
      <c r="A100" s="10">
        <v>45413</v>
      </c>
      <c r="B100" s="11">
        <f t="shared" si="125"/>
        <v>8061097.2258333331</v>
      </c>
      <c r="C100" s="11">
        <f>9790343.91</f>
        <v>9790343.9100000001</v>
      </c>
      <c r="D100" s="11">
        <f t="shared" si="145"/>
        <v>96442993.858333319</v>
      </c>
      <c r="E100" s="11">
        <f t="shared" si="146"/>
        <v>95897449.75999999</v>
      </c>
      <c r="F100" s="12">
        <f t="shared" si="147"/>
        <v>0.99434335168882571</v>
      </c>
    </row>
    <row r="101" spans="1:6" x14ac:dyDescent="0.25">
      <c r="A101" s="1" t="s">
        <v>8</v>
      </c>
    </row>
  </sheetData>
  <printOptions headings="1"/>
  <pageMargins left="0.7" right="0.7" top="0.75" bottom="0.75" header="0.3" footer="0.3"/>
  <pageSetup scale="79" orientation="portrait" r:id="rId1"/>
  <headerFooter>
    <oddHeader>&amp;RMay 31, 2024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Grosch, Jim</cp:lastModifiedBy>
  <cp:lastPrinted>2024-06-06T13:12:43Z</cp:lastPrinted>
  <dcterms:created xsi:type="dcterms:W3CDTF">2018-03-20T14:58:20Z</dcterms:created>
  <dcterms:modified xsi:type="dcterms:W3CDTF">2024-06-07T12:53:16Z</dcterms:modified>
</cp:coreProperties>
</file>